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F:\SRIJAN ACHARYA\EDP\Project Work\08. Meetings of the Tender Evaluation Committee\01. Meeting 01\Items for folder\"/>
    </mc:Choice>
  </mc:AlternateContent>
  <xr:revisionPtr revIDLastSave="0" documentId="13_ncr:1_{6EC9FE9E-262E-4D52-A039-4A8E980C9CDF}" xr6:coauthVersionLast="47" xr6:coauthVersionMax="47" xr10:uidLastSave="{00000000-0000-0000-0000-000000000000}"/>
  <bookViews>
    <workbookView xWindow="-120" yWindow="-120" windowWidth="21840" windowHeight="13140" activeTab="1" xr2:uid="{00000000-000D-0000-FFFF-FFFF00000000}"/>
  </bookViews>
  <sheets>
    <sheet name="Min qual criteria" sheetId="1" r:id="rId1"/>
    <sheet name="Tech Qual criteria" sheetId="2" r:id="rId2"/>
    <sheet name="Projects-Qualified Bidder"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7" i="2" l="1"/>
  <c r="I37" i="2"/>
  <c r="G37" i="2"/>
  <c r="J36" i="2"/>
  <c r="J32" i="2"/>
  <c r="K27" i="2"/>
  <c r="H36" i="2"/>
  <c r="H32" i="2"/>
  <c r="I27" i="2"/>
  <c r="I38" i="2" s="1"/>
  <c r="F36" i="2"/>
  <c r="F32" i="2"/>
  <c r="K38" i="2" l="1"/>
  <c r="G27" i="2"/>
  <c r="G3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Chakraborty, Arindam - Ext</author>
  </authors>
  <commentList>
    <comment ref="J4" authorId="0" shapeId="0" xr:uid="{C5CA3FC9-1134-4E7E-B3AB-85869ADB1BDE}">
      <text>
        <r>
          <rPr>
            <b/>
            <sz val="9"/>
            <color indexed="81"/>
            <rFont val="Tahoma"/>
            <charset val="1"/>
          </rPr>
          <t>Chakraborty, Arindam - Ext:</t>
        </r>
        <r>
          <rPr>
            <sz val="9"/>
            <color indexed="81"/>
            <rFont val="Tahoma"/>
            <charset val="1"/>
          </rPr>
          <t xml:space="preserve">
Letter of Incorporation not provided by the firm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tc={E2F990E1-5356-4105-934A-5D76389648BA}</author>
    <author>tc={7D566ADD-400B-457D-B6C4-356C2AE8CCF0}</author>
    <author>tc={F50305D0-4EDD-4A57-8E9C-C0ADB84D31D9}</author>
    <author>tc={59F573C4-B215-4148-9CDC-B9D1E405AFB9}</author>
  </authors>
  <commentList>
    <comment ref="H15" authorId="0" shapeId="0" xr:uid="{E2F990E1-5356-4105-934A-5D76389648B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Only PO Nos as supportives,all are ongoing projects</t>
        </r>
      </text>
    </comment>
    <comment ref="H18" authorId="1" shapeId="0" xr:uid="{7D566ADD-400B-457D-B6C4-356C2AE8CCF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Only PO Nos as supportives</t>
        </r>
      </text>
    </comment>
    <comment ref="H21" authorId="2" shapeId="0" xr:uid="{F50305D0-4EDD-4A57-8E9C-C0ADB84D31D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 Nos provided as supportive</t>
        </r>
      </text>
    </comment>
    <comment ref="H24" authorId="3" shapeId="0" xr:uid="{59F573C4-B215-4148-9CDC-B9D1E405AFB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 Nos as supportives</t>
        </r>
      </text>
    </comment>
  </commentList>
</comments>
</file>

<file path=xl/sharedStrings.xml><?xml version="1.0" encoding="utf-8"?>
<sst xmlns="http://schemas.openxmlformats.org/spreadsheetml/2006/main" count="224" uniqueCount="162">
  <si>
    <t>Minimum Qualification Criteria</t>
  </si>
  <si>
    <t>a</t>
  </si>
  <si>
    <t>b</t>
  </si>
  <si>
    <t>c</t>
  </si>
  <si>
    <t>The bidder must be a Company registered under Companies Act, 1956/2013 or a partnership firm registered under LLP Act, 2008.</t>
  </si>
  <si>
    <t>The bidder should have been operating in the area of software development, implementation, IT consulting, procuring and providing IT infrastructure for last ten (10) years before date of submission of bid</t>
  </si>
  <si>
    <t>The Bidder should have average annual turnover of INR 200 Crores from IT/ ITeS and other IT related services (excluding sale of hardware) in the last three financial 
years viz. 2020-21, 2019-20 and 2018-19 and should not have incurred loss in last three (03) financial years</t>
  </si>
  <si>
    <t>#</t>
  </si>
  <si>
    <t>Technical Qualification Criteria</t>
  </si>
  <si>
    <t>Score</t>
  </si>
  <si>
    <t>ISO certifications (ISO 27001 or ISO 
20000 and CMMi Level 5 &amp; above)</t>
  </si>
  <si>
    <t>CMMi Level 5</t>
  </si>
  <si>
    <t xml:space="preserve">Parameters </t>
  </si>
  <si>
    <t xml:space="preserve">2 to 5 projects
</t>
  </si>
  <si>
    <t>6 to 10 projects</t>
  </si>
  <si>
    <t>&gt;10 projects</t>
  </si>
  <si>
    <t xml:space="preserve">ISO 27001
</t>
  </si>
  <si>
    <t>ISO 20000</t>
  </si>
  <si>
    <t>500 to 1000</t>
  </si>
  <si>
    <t>&gt;1000 &lt;=2000</t>
  </si>
  <si>
    <t>&gt; 2000</t>
  </si>
  <si>
    <t>Relevant experience of executing integrated software project(s) (Project Design and implementation) involving  complex business processes, rule engine &amp; workflows or have worked for application development projects of similar nature in the last 5 years ( min. 2 projects)</t>
  </si>
  <si>
    <t>Experience of handling large integrated 
IT projects (&gt;40 crores) for Government 
Clients (at State and National Level) in 
the last 5 financial years (central/state 
government / PSU*.)</t>
  </si>
  <si>
    <t>2 to 5 projects</t>
  </si>
  <si>
    <t>6 to 7 project</t>
  </si>
  <si>
    <t>8 projects or more</t>
  </si>
  <si>
    <t>Project Experience of implementing at 
least 2 projects involving development 
of a large software.</t>
  </si>
  <si>
    <t>2 projects</t>
  </si>
  <si>
    <t>3 to 4 projects</t>
  </si>
  <si>
    <t>&gt;=5 projects</t>
  </si>
  <si>
    <t xml:space="preserve">Project Experience in emerging area of 
AI-ML (min. 2 projects). </t>
  </si>
  <si>
    <t>3 - 5 Projects</t>
  </si>
  <si>
    <t>&gt;= 6 projects</t>
  </si>
  <si>
    <t>Relevant experience of application 
hosting and maintenance on cloud 
platform and providing support on 
Cloud Data Centre management (min. 2 
projects)</t>
  </si>
  <si>
    <t>Two write-ups each on points 4,5, and 6 
of this Technical Criteria.</t>
  </si>
  <si>
    <t xml:space="preserve">Has Delivery Centre in Kolkata with at 
least 500 technical employees </t>
  </si>
  <si>
    <t>Criteria about overall fin strength (25%)</t>
  </si>
  <si>
    <t>Criteria about the organization – 75%</t>
  </si>
  <si>
    <t>TCS</t>
  </si>
  <si>
    <t>8 projects</t>
  </si>
  <si>
    <t>6 projects</t>
  </si>
  <si>
    <t>Public Limited Company</t>
  </si>
  <si>
    <t>Compliant</t>
  </si>
  <si>
    <t>SUM</t>
  </si>
  <si>
    <t>IBM</t>
  </si>
  <si>
    <t>IBM - status</t>
  </si>
  <si>
    <t>IBM - score</t>
  </si>
  <si>
    <t>11 projects (names not mentioned)</t>
  </si>
  <si>
    <t>Yes</t>
  </si>
  <si>
    <t>2000+</t>
  </si>
  <si>
    <t>7 projects</t>
  </si>
  <si>
    <t>Number of qualified professionals on payroll of bidder holding BE / B.Tech / MCA / M.Sc. (IT) degree and having experience of working in at least one of the following domains: (i) Application 
development, (ii) web portal design / development, (iii) AI and ML based applications, (iv) implementation of cloud solution, (v) System Integration, (vi) Data Centre setup, (vi) project management and planning, (vii) system architecture design (min. 500  employees)</t>
  </si>
  <si>
    <t>CMS Computers Ltd-Status</t>
  </si>
  <si>
    <t>CMS Computers Ltd-Score</t>
  </si>
  <si>
    <t>CMS</t>
  </si>
  <si>
    <t>19 projects (names not mentioned-PO Mentioned-8 completed,11 Ongoing)</t>
  </si>
  <si>
    <t>Yes(not mentioned about no of technical employees)</t>
  </si>
  <si>
    <t>Turnover figures (in Rs. Crores) 2018-19</t>
  </si>
  <si>
    <t>Turnover figures (in Rs. Crores) 2019-20</t>
  </si>
  <si>
    <t>Turnover figures (in Rs. Crores) 2020-21</t>
  </si>
  <si>
    <t>Net profit figures (in Rs. Crores) 2018-19</t>
  </si>
  <si>
    <t>Net profit figures (in Rs. Crores) 2019-20</t>
  </si>
  <si>
    <t>Net profit figures (in Rs. Crores) 2020-21</t>
  </si>
  <si>
    <t>TOTAL</t>
  </si>
  <si>
    <t>Dynacons</t>
  </si>
  <si>
    <t>Limited</t>
  </si>
  <si>
    <t>Private Limited Company</t>
  </si>
  <si>
    <t>Date of Incorporation is 18th July 1990/Compliant</t>
  </si>
  <si>
    <t>Date of Incorporation is 19th Feb 1980/Compliant</t>
  </si>
  <si>
    <t>Accenture Solutions Pvt Ltd</t>
  </si>
  <si>
    <t>Accenture Solutions Pvt Ltd - status</t>
  </si>
  <si>
    <t>Accenture Solutions Pvt Ltd - score</t>
  </si>
  <si>
    <t>10 Projects</t>
  </si>
  <si>
    <t>10 projects</t>
  </si>
  <si>
    <t>PWC India</t>
  </si>
  <si>
    <t>Date of Incorporation is 8th March 2001/Compliant</t>
  </si>
  <si>
    <t>Date of Incorporation is 19th Jan 1995/Compliant</t>
  </si>
  <si>
    <t>11 projects</t>
  </si>
  <si>
    <t>Cognizant Technology Solutions India 
Private Limited</t>
  </si>
  <si>
    <t>Date of Incorporation is 21st January 1994/Compliant</t>
  </si>
  <si>
    <t>20
25</t>
  </si>
  <si>
    <t xml:space="preserve">&gt;= 200 to &lt; 10,000            
&gt;= 10,000 to &lt; 20,000       
&gt;= 20,000 to &lt; 30,000        
&gt;= 30,000 to &lt;40,000        
&gt;= 40,000                         </t>
  </si>
  <si>
    <t xml:space="preserve">&gt; 0 to &lt; 500                     
&gt;= 500 to &lt; 1,000              
&gt;= 1,000 to &lt; 1,500        
&gt;= 1,500 to &lt; 2,000         
&gt; 2,000                             </t>
  </si>
  <si>
    <t>1) Average Turnover (in Rs Crores)</t>
  </si>
  <si>
    <t>2) Average Net profit (in Rs. Crores)</t>
  </si>
  <si>
    <t>Average of 1 &amp; 2</t>
  </si>
  <si>
    <t xml:space="preserve">Client Name </t>
  </si>
  <si>
    <t xml:space="preserve">Cost of Project </t>
  </si>
  <si>
    <t>Brief Description of Project (within 200 words for each project)</t>
  </si>
  <si>
    <t>Bidder</t>
  </si>
  <si>
    <t>Ministry of 
External Affairs</t>
  </si>
  <si>
    <t>&gt;500 Crs. INR</t>
  </si>
  <si>
    <t>Directorate of 
Income Tax 
(Systems)</t>
  </si>
  <si>
    <t>&gt;200 Crs INR</t>
  </si>
  <si>
    <t>Controller General of Defence Accounts</t>
  </si>
  <si>
    <t>&gt;100 Crs INR</t>
  </si>
  <si>
    <t>Registration Department, Tamil Nadu</t>
  </si>
  <si>
    <t>Central Board of 
Indirect Taxes and 
Customs</t>
  </si>
  <si>
    <t xml:space="preserve">&gt;20 Crs INR </t>
  </si>
  <si>
    <t>Top European 
Bank</t>
  </si>
  <si>
    <t>&gt;4.5 Crs INR</t>
  </si>
  <si>
    <t xml:space="preserve"> Indian Oil Corporation </t>
  </si>
  <si>
    <t>&gt;230 crores</t>
  </si>
  <si>
    <t xml:space="preserve"> Reserve Bank of India</t>
  </si>
  <si>
    <t>&gt;41&amp;&lt;42 Crores</t>
  </si>
  <si>
    <t>State Bank of India</t>
  </si>
  <si>
    <t>Under NDA</t>
  </si>
  <si>
    <t>National Skill Development Corporation</t>
  </si>
  <si>
    <t xml:space="preserve"> INR 70.27 C</t>
  </si>
  <si>
    <t>Directorate General of Systems &amp; Data Management, Central Board of 
Indirect Tax &amp; Customs, Ministry of Finance, New Delhi</t>
  </si>
  <si>
    <t>INR 384,17,80,425</t>
  </si>
  <si>
    <t>Aprox 88 Cr</t>
  </si>
  <si>
    <t>Central Bank of India</t>
  </si>
  <si>
    <t>VSC
(Vadodara
Smart City)</t>
  </si>
  <si>
    <t xml:space="preserve"> AAVIN</t>
  </si>
  <si>
    <t xml:space="preserve"> ESIC</t>
  </si>
  <si>
    <t>WDRA
(Warehousing
Development and
Regulatory
Authority)</t>
  </si>
  <si>
    <t xml:space="preserve"> EWDS
(Early Warning
Dissemination
system)</t>
  </si>
  <si>
    <r>
      <t xml:space="preserve">2) Project Experience in emerging area of AI/ ML
</t>
    </r>
    <r>
      <rPr>
        <sz val="9"/>
        <color theme="1"/>
        <rFont val="Calibri"/>
        <family val="2"/>
        <scheme val="minor"/>
      </rPr>
      <t>Analysis of Contextual Information of Business IBM is working on a single data repository with AI-ML project with a bank. The project is to 
build a strategic enterprise-wide single data repository providing consistent and integrated view of bank wide information for the business consumption and right decisioning.
Since the inception of integrated Single Data Repository (SDR) within the bank, there is a change in user expectations and regulatory needs. The data volumes have increased many_x0002_fold. The bank is experiencing many challenges that include availability of full data on time (T-1), optimal usage of tools, traceability of data, etc. 
IBM now is working to setup a new SDR (Single data repository) as a single system to address bank’s challenges and to provision data for downstream reporting and ad-hoc query with optimized performance. The project scope includes:
- Accelerated platform migration
- On-time data availability through Change-data-capture, data controls, future ready machine learning capabilities
- Inclusion of New data sources to enable a truly differentiated service offering
- Single source of truth for management reporting with Data Quality and Governance through metadata and lineage.
- Insight rich business decisions through improved analytics capabilities
- Dashboard and reports development
- Enhancements to Planning &amp; Budgeting System, Asset Liability Management (ALM)/ Fund Transfer Pricing (FTP) Solution, Analytical Customer Relationship Management 
(ACRM) and more.
- Implementation of more advanced analytics use-cases and fraud scenarios. 
The project deliverables include installation, migration, requirement gathering, development and UAT sign-off, go-live, warranty phase, DR-drills, and hyper-care support.</t>
    </r>
  </si>
  <si>
    <r>
      <rPr>
        <b/>
        <sz val="9"/>
        <color theme="1"/>
        <rFont val="Calibri"/>
        <family val="2"/>
        <scheme val="minor"/>
      </rPr>
      <t>1) Project Experience of implementing at least 2 projects involving development of a large software.</t>
    </r>
    <r>
      <rPr>
        <sz val="9"/>
        <color theme="1"/>
        <rFont val="Calibri"/>
        <family val="2"/>
        <scheme val="minor"/>
      </rPr>
      <t xml:space="preserve">
Scope of Work : Providing Software for Transformation plan of Ware housing Development and Regulatory Authority (WDRA).
Modules include : Registration of Individual Warehouses,Non- Individual warehouses, Inspection Agencies, WMS(Warehouse Management System integration of
Repositories, Monitoring &amp; surveillance of e-NWRS etc.
• Warehousing Application – Covers all process of warehousing lifecycle in paperless manner. • External Integration – covers all API integrations of
WDRA Application
• E-Learning Module – Provides WDRA a digital learning platform for users regarding warehousing. • ERP – To automate and digitise all in-office
processes
• WMS – to manage daily process at warehouse level • Other Applications – Online Helpdesk Setup, BUG Tracking, Versioning of source code etc. • WDRA IT Infra Management • Managing eOffice for WDRA
Warehousing Application
i. Portal Application with multiuser/multirole Content Management ii. Warehouse Registration module with 64 level workflow iii. Warehouse Inspection Module with external
Interface iv. Warehouse Grievance Redressal System v. Inspection Agency Management vi. 62+ API Development for external Interface vii. Interactive MIS Dashboard for real time reporting viii. Monitoring and Surveillance Module ix. Analytical Reporting
2. External Integration
i. Integration of Payment Gateway (PayGov) ii. Integration with CDAC SMS Gateway and NIC
Email Relay
iii. Integration with Repositories of WDRA for DATA transfer
iv. Integration with External WMS v. Integration with Internal ERP vi. Digital Signature Integration
3. E-learning Module
i. Integration with Main Portal application ii. E-Learning Content management iii. Dynamic Question Paper management iv. Real-time online examination management
v. E-Certification module for WSP vi. DMS for learning Videos, tutorials 
4. ERP
i. Integrated Finance and Accounting Module ii. Integrated HR and Payroll Module iii. Integrated Fixed Asset and Inventory Management iv. Attendance Module
v. 27 Custom Schedule Development vi. Integration with WDRA Portal’s MIS Module vii. Content Management for Accounting Portal
5. WMS - Warehouse Management System
i. Stack Planning and maintenance Module ii. Integration with Repositories iii. Warehouse Status Reporting Module iv. WR Quality Reporting</t>
    </r>
  </si>
  <si>
    <r>
      <rPr>
        <b/>
        <sz val="9"/>
        <color theme="1"/>
        <rFont val="Calibri"/>
        <family val="2"/>
        <scheme val="minor"/>
      </rPr>
      <t xml:space="preserve">1) Experience of handling large integrated IT projects (&gt;40 crores) </t>
    </r>
    <r>
      <rPr>
        <sz val="9"/>
        <color theme="1"/>
        <rFont val="Calibri"/>
        <family val="2"/>
        <scheme val="minor"/>
      </rPr>
      <t xml:space="preserve">
Setting up of ICCC, SITC of Integrated solution for Law enforcement with ATCS, ANPR Cameras, Environmental Sensors,IP based City Surveillance / Traffic
Management, VMS for DC &amp; DR, IP based PA &amp;v Emergency Call box with City wide networking infrastructure and DC Computing.The complete System is integrated with IoT,GIS maps for real-time monitoring,communication and data aggregation to provide efficient Decision Support System.</t>
    </r>
  </si>
  <si>
    <r>
      <rPr>
        <b/>
        <sz val="9"/>
        <color theme="1"/>
        <rFont val="Calibri"/>
        <family val="2"/>
        <scheme val="minor"/>
      </rPr>
      <t xml:space="preserve">2) Experience of handling large integrated IT projects (&gt;40 crores) </t>
    </r>
    <r>
      <rPr>
        <sz val="9"/>
        <color theme="1"/>
        <rFont val="Calibri"/>
        <family val="2"/>
        <scheme val="minor"/>
      </rPr>
      <t xml:space="preserve">
Scope of Work : Design, develop, test Implement, SITC, Maintenance &amp; Managing the End to end complete Integration of Integrated Dairy Management System (IDMS)
Project Experience of implementing at 
least 2 projects involving development 
of a large software.
Application in all Units of TCMPF, Four district Unions and Primary societies. Scope also includes Security Auditing. DC- DR setup.
Only Application Development Order value : 21.75 Cr.
1. Application Software (Study, Design, Develop, Test &amp; Roll out )
▪ Web Portal – Integrate and facilitate single sign-on from the Portal for different stake-holder to the application. It facilitates Consumer Complaint Services and RTI and otherv relevant information.
▪ Unified software technology platform - Development of modules Federation &amp; District Union, Chilling Centers,Village Societies and integration for exchange data
seamlessly. There are 26 modules across all 4 different stake-holders.
2. User IT Infrastructure Procurement &amp; Installation Assessment of IT infrastructure through Survey conducted as per the physical scope of location in the RFP and
procured required number of Desktops, Laptops, Tablets,Printer, MFP Printers as per the commercial bid price.
Installed &amp; commissioned and installation certificate are submitted to TCMPF for their information and records.
3. DC &amp; DR Setup
As per the Solution architecture vetted by the technical team and Data Center Expert, Data Center is established at ELCOT Data Center, Perungudi and adequate care is taken
care to install, configure and manage the Data Center Infra for the application Support. It is made available 24 X7 and in order to ascertain the Business Continuity Plan, DR was setup which 400 kms away from the DC setup and regular DR drills are done to take care of contingency.
Objective :
To harness IT to make the operations of the Department more service oriented towards its stakeholders.
▪ Build in transparency and accountability in the system to elevate the standards of services▪ Minimization of Turnaround Time (TAT) of services. ▪ Introduction of multiple service delivery options,leveraging Information Technology. ▪ To remove various systemic deficiencies in the manual legacy system of operation.
▪ Leverage IT for expeditious receipt and accounting of money in the Government exchequer. ▪ Ensuring proper budgeting of receipts and proper
monitoring of ways and means. ▪ Saving time in the process of accounts reconciliation through comprehensive process level automation,
reducing human intervention to the optimal levels. ▪ Demystify and reengineer few non value adding areas and optimizing efficiency, through comprehensive
business process reengineering.▪ Creation of process level interface with other co_x0002_functional units like different Line Departments, RBI,SBI etc. ▪ Development of a robust security infrastructure to maintain safety, authenticity and confidentiality of transactions.▪ Creation of an Institutional Framework for e- Governance in the Department.▪ Deliver services to the citizens in minimum turnaround time with minimal physical interaction with the department.▪ Leverage ICT to counter the challenges in regard to
service delivery.▪ simplification and streamlining of procedures through process re-engineering. ▪ Provide timely MIS for effective decision making</t>
    </r>
  </si>
  <si>
    <r>
      <rPr>
        <b/>
        <sz val="9"/>
        <color theme="1"/>
        <rFont val="Calibri"/>
        <family val="2"/>
        <scheme val="minor"/>
      </rPr>
      <t>3) Experience of handling large integrated IT projects (&gt;40 crores)</t>
    </r>
    <r>
      <rPr>
        <sz val="9"/>
        <color theme="1"/>
        <rFont val="Calibri"/>
        <family val="2"/>
        <scheme val="minor"/>
      </rPr>
      <t xml:space="preserve">
Scope of Work : Services for functional Management of IT Project “Panchdeep” of ESIC that also includes Operation &amp; Maintenance, AMCs and Augmentation of
IT Infrastructure &amp; Comprehensive Management).The above Digital Services is for ESIC’s Medical infrastructure ranging from 1300+ small primary Health Care Centers such as Dispensaries and DCBOs to medium to very large 150 Secondary &amp; Tertiary Care Hospitals and Medical / PG Colleges.The services include management of IT Hardware and
Network infra at DC, DR &amp; at 2300 locations,Maintenance of Centralised Applications viz. ERP,Insurance, Benefit, Medical Information System,Identity Verification / Authentication thru’ UID (Aadhaar) &amp; Biometric / Mobile OTP etc.</t>
    </r>
  </si>
  <si>
    <r>
      <rPr>
        <b/>
        <sz val="9"/>
        <color theme="1"/>
        <rFont val="Calibri"/>
        <family val="2"/>
        <scheme val="minor"/>
      </rPr>
      <t>2) Project Experience of implementing at least 2 projects involving development of a large software.</t>
    </r>
    <r>
      <rPr>
        <sz val="9"/>
        <color theme="1"/>
        <rFont val="Calibri"/>
        <family val="2"/>
        <scheme val="minor"/>
      </rPr>
      <t xml:space="preserve">
Scope of Work : Supply, Installation, Testing Commissioning and Services for Implementation of Early Warning Dissemination system (EWDS) and Last Mile connectivity for the State of Kerala.Setting up of ICCC with Unified Alert Notification System, Integrated GUI Dashboard for Alert Originator,including development of Application, integration of IoT based Sensors &amp; other gazettes, Help desk, Data Aggregation, Analyse &amp; prompt thru’ Cloud vid Geo- targeted populace, Disaster Management officials,
Radio / Social media channels, Cell phones, Digital signage etc.SEOC setup with Command Control (CCC), CAD, Contact Center and Mass Notification Software.
 SEOC receives Weather information and alerts. SEOC analyzes the weather data and decides to issue Alert.  SEOC issues Alert through the Mass Notification
Software.  Alert is sent to Desktops and VHF Radios of DEOC, TEOC, Fire Brigade, Police etc. Using a location based system Alert is also sent as SMS and Cell Broadcast to all Citizens within a geographic boundary.  Alert is also broadcast from High Power Sirens installed on Mobile Towers to warn the local population of impending disaster.
 Automated Voice Calls go to select people informing them of impending disaster.  Contact Center receives distress and help calls from Citizens.Citizen location is flashed on screen and CAD Software is used to dispatch first responders to provide help to citizens in distress.
 The main Solution Components are the Command and Control Platform ( Trinity ) which will be used to ingest the Weather Data and generate Alerts  The C&amp;C Platform will be tightly integrated with the Mass Notification System to disseminate the Alerts over various media like Email, SMS, Voice Calls,Desktop Alerts, Sirens, TV &amp; Radio and Social Media channels.  Integration of C&amp;C will also be done with the Contact Center and CAD, VMS and NMS.</t>
    </r>
  </si>
  <si>
    <t xml:space="preserve"> IREL (Indian
Rare Earth Ltd.)</t>
  </si>
  <si>
    <r>
      <rPr>
        <b/>
        <sz val="9"/>
        <color theme="1"/>
        <rFont val="Calibri"/>
        <family val="2"/>
        <scheme val="minor"/>
      </rPr>
      <t>3) Project Experience of implementing at least 2 projects involving development of a large software.</t>
    </r>
    <r>
      <rPr>
        <sz val="9"/>
        <color theme="1"/>
        <rFont val="Calibri"/>
        <family val="2"/>
        <scheme val="minor"/>
      </rPr>
      <t xml:space="preserve">
Indian Rare Earths Limited (IREL), is a Mini Ratna Category-I Central Public-Sector Enterprise, under the administrative control of Department of Atomic Energy.
Objective :
The overall Project objective was to design and implement an IITS for IREL which can automate the key workflows of major functional units including
sales, Material management, Finance &amp; Accounts, HRM, etc. Automation would cut down time taken by manual processes thus enabling optimised resource
utilisation at IREL. This has enabled the entire organisation to get an overview of Inventory and Sales at different units of the organisation thus expediting and enabling key business decision
roadmaps.
Scope of Work : System Development &amp; Integration for Implementation of Integrated IT System (IITS) on Open source Platform.  Solution design &amp; solution architecture,  Software development, customisation and testing of following ERP Modules :  Marketing module,  Financial &amp; Accounting module
Material Management module,  Human resource development and Management system &amp; it’s integration with Finance,  Digitization &amp; migration,  Hoisting on Cloud platform (both Primary and DR data center),  IITS Application audit,  Training &amp; manage Go-live,  Facility Management including Support &amp;
Maintenance,  Development &amp; Implementation of necessary changes in the Software modules during the Maintenance period.
Which benefits IREL as follows :
 Online Repository of organization data,  Standardization of key processes across units,  Resource Optimization, Process Automation across units,  Online Channel to order products from IREL,  Structured and detailed information on key products,  Tender Processing e-Workflow,  Grievance Redressal and Feedback Mechanism,  Structured and detailed information on key,  products, processes, contact details, tender details and organization information,  Grievance Redressal and Feedback Mechanism etc. </t>
    </r>
  </si>
  <si>
    <t xml:space="preserve"> NIC (AAROGYA
SETU)</t>
  </si>
  <si>
    <r>
      <rPr>
        <b/>
        <sz val="9"/>
        <color theme="1"/>
        <rFont val="Calibri"/>
        <family val="2"/>
        <scheme val="minor"/>
      </rPr>
      <t>1) Project Experience in emerging area of AI-ML (min. 2 projects)</t>
    </r>
    <r>
      <rPr>
        <sz val="9"/>
        <color theme="1"/>
        <rFont val="Calibri"/>
        <family val="2"/>
        <scheme val="minor"/>
      </rPr>
      <t xml:space="preserve">
Aarogya Setu is a digital service, primarily a mobile application, developed by the Government of India and is aimed at protecting the citizens from various health hazards. It is designed to augment the initiatives of the Government of India by informing the people of their potential risk of several infections like COVID-19 and the best practices to be followed to stay healthy, as well as providing them relevant and curated medical advisories, as per MoHFW and ICMR guidelines, pertaining to the COVID-19 pandemic.
Aarogya Setu is a mobile application launched by the Government of India on 2-April-2020,to aid the COVID-19 efforts of the Government. The App works based on contact
tracing method and helps the Government in identifying, monitoring and mitigating the spread of COVID-19 across the country. The App also augments the COVID-19 initiatives of the Government in proactively reaching out and informing the users of the app regarding risks, best practices and relevant advisories
pertaining to the containment of COVID-19.Aarogya Setu is the world’s largest COVID-19 contact tracing app, with more than 21.82 Cr users.</t>
    </r>
    <r>
      <rPr>
        <sz val="11"/>
        <color theme="1"/>
        <rFont val="Calibri"/>
        <family val="2"/>
        <scheme val="minor"/>
      </rPr>
      <t xml:space="preserve">
</t>
    </r>
  </si>
  <si>
    <t>DHRISHTI</t>
  </si>
  <si>
    <r>
      <rPr>
        <b/>
        <sz val="9"/>
        <color theme="1"/>
        <rFont val="Calibri"/>
        <family val="2"/>
        <scheme val="minor"/>
      </rPr>
      <t xml:space="preserve">2) Project Experience in emerging area of AI-ML (min. 2 projects)
</t>
    </r>
    <r>
      <rPr>
        <sz val="9"/>
        <color theme="1"/>
        <rFont val="Calibri"/>
        <family val="2"/>
        <scheme val="minor"/>
      </rPr>
      <t>Data Harmonization for Risk Insights and Security Threat Intelligence (DHRISTI), is a proposed research project which was conceptualized by NIC, to get visibility on the cyber security threats being faced by NIC. The key objective of DHRISTI is to create a central platform to provide a 360° Visibility and Situational Awareness of the Security Threats
and Attacks prevailing in the Government ICT Infrastructure Scope of Work. DHRISTI project is proposed to establish a common cyber security framework through
which a central repository of the artifacts from various ICT Devices, webservers, network and security devices, shall be aggregated together. The information in the
central repository can be correlated against known threat vectors, indicators of compromise. In addition to this, a machine learning model shall be developed to identify
anomalies and key patterns, which can provide further insights into previously undetected threats or anomalies. The enrichment provided by the machine
learning, can be used to spot attacks at an+ early stage and aid teams in further investigation and for undertaking appropriate action to mitigate the attack.</t>
    </r>
  </si>
  <si>
    <t>Digital India
Corporation
(National e- Governance
Corporation)</t>
  </si>
  <si>
    <r>
      <rPr>
        <b/>
        <sz val="9"/>
        <color theme="1"/>
        <rFont val="Calibri"/>
        <family val="2"/>
        <scheme val="minor"/>
      </rPr>
      <t>3) Project Experience in emerging area of AI-ML (min. 2 projects)</t>
    </r>
    <r>
      <rPr>
        <sz val="9"/>
        <color theme="1"/>
        <rFont val="Calibri"/>
        <family val="2"/>
        <scheme val="minor"/>
      </rPr>
      <t xml:space="preserve">
OpenForge is Government of India's platform for open collaborative development of e-governance applications. Through this platform, the government wants to promote the use of open source software and promote sharing and reuse of e-governance related source code. In 2015, the Department of Electronics &amp; IT, Government of India rolled out the "Policy On Collaborative Application Development by Opening the Source Code of Government Applications", which provides a framework for archiving government custom developed source code in repositories and opening these repositories for promoting reuse, sharing and remixing. By opening the source code, the Government wants to encourage collaborative development between Government departments / agencies and private organizations, citizens and developers to spur the creation of innovative e-governance applications and services.
Goals of OpenForge : OpenForge has the following objectives:
to provide a platform for maintaining code repositories and version control for government source code to promote a culture of open collaborative application development between public agencies and private organizations, citizens and institutions to reduce development cycles and fasten the rollout of e-governance applications in the country to deliver e-governance services and solutions of higher quality and security through increased transparency and mass peer review to reduce e-governance project cost and bring down total cost of ownership</t>
    </r>
  </si>
  <si>
    <t>Uttarakhand 
Jal Vidyut 
Nigam Ltd</t>
  </si>
  <si>
    <t>39.12 Crore</t>
  </si>
  <si>
    <t>Accenture</t>
  </si>
  <si>
    <t>National 
Mineral Development 
Corporation 
Limited 
(NMDC)</t>
  </si>
  <si>
    <t>81 Crore</t>
  </si>
  <si>
    <t>Madhya 
Pradesh 
Power 
Transmission 
Corporation 
Limited 
(MPPTCL)</t>
  </si>
  <si>
    <t>55.94 
Crore</t>
  </si>
  <si>
    <t>Uttar Pradesh 
Power 
Corporation 
Limited 
(UPPCL) and 
its Discoms</t>
  </si>
  <si>
    <t>244 Crore</t>
  </si>
  <si>
    <r>
      <rPr>
        <b/>
        <sz val="9"/>
        <color theme="1"/>
        <rFont val="Calibri"/>
        <family val="2"/>
        <scheme val="minor"/>
      </rPr>
      <t xml:space="preserve">1) Experience of handling large integrated IT projects (&gt;40 crores) </t>
    </r>
    <r>
      <rPr>
        <sz val="9"/>
        <color theme="1"/>
        <rFont val="Calibri"/>
        <family val="2"/>
        <scheme val="minor"/>
      </rPr>
      <t xml:space="preserve">
Passport Seva Project – From Oct 2008, currently in Version 2 Implementation along with BAU of Version 1 
Scope of services:
• Design, development, and maintenance of the Passport Seva application and Portal
• Establishment and Maintenance of IT and non IT infrastructure including setting-up of:-
o State-of-the-Art Tier III Data Centre and an active-active Disaster Recovery site o 93 Passport Seva Kendras
o IT infrastructure at 36 RPOs and Consular, Passport, and Visa (CPV) division
o Central Passport Print Facility (CPPF)
o NOC and SOC
o 24*7 Call Centre providing service in 17 languages through dedicated toll-free number
o eMail-based helpdesk for managing citizens queries &amp; grievances
• Digital integration of various entities such as PSK, RPO, Police, India Post and ISP Nasik involved in the issuance of passport with an aim to reduce the turnaround time for passport issuance.
• Citizen Service Delivery to over 65,000 applicants daily  from the Passport Seva Kendras (PSKs) and other authorized locations
• Data Migration 
• Information Security (Network, Application and Database, Remote authorized user over internet / intranet, Personnel and Physical security)
• Citizen feedback and Grievance Management.
• Change Management, Communication Management and Training for staff of TCS, RPOs, Police, ISP Nashik and India Post</t>
    </r>
  </si>
  <si>
    <r>
      <rPr>
        <b/>
        <sz val="9"/>
        <color theme="1"/>
        <rFont val="Calibri"/>
        <family val="2"/>
        <scheme val="minor"/>
      </rPr>
      <t xml:space="preserve">2) Experience of handling large integrated IT projects (&gt;40 crores) </t>
    </r>
    <r>
      <rPr>
        <sz val="9"/>
        <color theme="1"/>
        <rFont val="Calibri"/>
        <family val="2"/>
        <scheme val="minor"/>
      </rPr>
      <t xml:space="preserve">
Income Tax Business Application Project – From Apr 2013, 
currently in maintenance phase
Scope of services:
• Complete digitization of all Income Tax functions
• Workflow based system
• Centralized portal for all the services seamlessly integrated with different systems
• Integration of ITBA with CPC-ITR for single processing system, single demand repository and common refund issuance
• Integration with E-filing system for filing of forms and view of e-proceedings by taxpayers
• 360 Degree Profiling of Assessee
• Mail messaging system
• Developing Existing ITD Application on new technology and adding up the new functionalities with new features that were not present in existing application 
• Provide support to ITBA application along with 
components of ITD (legacy). 
• Integration with multiple directorate stakeholders for various functionalities like instant PAN allotment, PAN update request, Video Conferencing facilities, Default 
scrutiny cases, E-communication, challan feed, refund feed etc.
• Provide training environment for conduct of training as directed by ITD. 
• Provide hand holding Support to 40 locations as given in the RFP. 
• Provide help desk support.
• Infrastructure Maintenance and Support</t>
    </r>
  </si>
  <si>
    <r>
      <rPr>
        <b/>
        <sz val="9"/>
        <color theme="1"/>
        <rFont val="Calibri"/>
        <family val="2"/>
        <scheme val="minor"/>
      </rPr>
      <t>1) Project Experience of implementing at least 2 projects involving development of a large software.</t>
    </r>
    <r>
      <rPr>
        <sz val="9"/>
        <color theme="1"/>
        <rFont val="Calibri"/>
        <family val="2"/>
        <scheme val="minor"/>
      </rPr>
      <t xml:space="preserve">
Comprehensive Pension Package Project – From Mar 2018, currently in maintenance phase
The objective is to ensure Correct Pension payment to over 30,00,000 pensioners; Individual Information dissemination to pensioners on Portal and mobile devices; Reduction in number of Grievances; Single source of truth; and correct accounting.
Scope of services:
• Design, Development &amp; Implementation of Comprehensive Pension Package (FO Portal and BO Applications)
• Setting up and implementation of 2 Mini Data Centers with each Mini DC acting as DR of the other
• Procurement, installation, configuration and maintenance of hardware and software components at Mini Data Centers
• Legacy Data Migration
• Data Digitization (Scanning &amp; Data Entry)
• Training
• Onsite Handholding Support
• Audit and Certifications
• Set-up and Helpdesk Operations
• Operations and Maintenance of CPP system for 5 years</t>
    </r>
  </si>
  <si>
    <r>
      <rPr>
        <b/>
        <sz val="9"/>
        <color theme="1"/>
        <rFont val="Calibri"/>
        <family val="2"/>
        <scheme val="minor"/>
      </rPr>
      <t>2) Project Experience of implementing at least 2 projects involving development of a large software.</t>
    </r>
    <r>
      <rPr>
        <sz val="9"/>
        <color theme="1"/>
        <rFont val="Calibri"/>
        <family val="2"/>
        <scheme val="minor"/>
      </rPr>
      <t xml:space="preserve">
STAR 2.0 Project - From Oct 2013, currently in maintenance phase
Scope of services:
• Design, Develop, Test &amp; Implement end-to-end integration of Registration Application with a web portal for e-service delivery
• Services such as Document Registration, Issuance of Certified Copies, Issuance of EC, Societies Registration, Issue of Birth and Death extract, Chit Funds Registration, Filling of minutes for Chit Funds, Firm Registration, Marriage Registration, Searching marriage details, Firm, Society, Chit funds details, e_x0002_Payment
• Data Migration 
• Capacity Building and Change Management - Training of departmental users on web-based application software, Training for external stakeholders e.g document writer, advocates, Chit fund association members, CREDAI.
• Site preparation work at offices where new hardware is supplied
• Staggered Supply and maintenance of hardware at 575+ locations in Tamil Nadu
• Centralized Helpdesk System setup
• Supply of routers and set up of alternative network comprising 610+ Links in Tamilnadu
• Commissioning and supply of compute, storage, network, security Infrastructure for Primary DC, DRC, near-line DC
• Hardware hosting in co-located State and National data centres and TCS managed Data centres (NLDR)
• Integration of Software application with Departments including Revenue, SHCIL (e-Stamp), Guidance, GCC, TANGEDCO, CMWSSB, Banks (e-Payment)
• Integration with verification and validation services including Aadhar, PAN, OTP</t>
    </r>
  </si>
  <si>
    <r>
      <rPr>
        <b/>
        <sz val="9"/>
        <color theme="1"/>
        <rFont val="Calibri"/>
        <family val="2"/>
        <scheme val="minor"/>
      </rPr>
      <t>1) Project Experience in emerging area of AI-ML (min. 2 projects)</t>
    </r>
    <r>
      <rPr>
        <sz val="9"/>
        <color theme="1"/>
        <rFont val="Calibri"/>
        <family val="2"/>
        <scheme val="minor"/>
      </rPr>
      <t xml:space="preserve">
Risk Management System Project – From Nov 2021, currently in implementation phase
Scope of services:
• Rendering services relating to production support, post_x0002_production maintenance of the Indian Customs Risk Management System Application
• Providing services for Refined Risk Analysis
• Conducting data analytics including through AI and ML 
• Carrying out development and maintenance of Universal Web Application and Universal e-Seal Reader Application TCS Analytics and insights team (TCS A&amp;I) is providing the risk analytical research and business solutions for CBIC project modules. TCS A&amp;I team has incorporated the value to business with deliverables by collaborative approach using Statistical Modelling, Machine Learning, Deep Learning &amp; Image Processing using python and open-source tools</t>
    </r>
  </si>
  <si>
    <r>
      <rPr>
        <b/>
        <sz val="9"/>
        <color theme="1"/>
        <rFont val="Calibri"/>
        <family val="2"/>
        <scheme val="minor"/>
      </rPr>
      <t>2) Project Experience in emerging area of AI-ML (min. 2 projects)</t>
    </r>
    <r>
      <rPr>
        <sz val="9"/>
        <color theme="1"/>
        <rFont val="Calibri"/>
        <family val="2"/>
        <scheme val="minor"/>
      </rPr>
      <t xml:space="preserve">
Smart Document Capture Project – From Jan 2020, currently in support phase Smart Document Capture is an end to end OCR solution using TCS IP safe product based on DAWIN framework. This product uses open source libraries required for ML/DL based algorithms. Using this solution customer started capturing trade data for one segment (Import and Export Collections) automatically which was complete manual process earlier. Trade documents are available in paper format which are converted to pdf and image format which gets processed through the solution and post classification of multipage pdf, meta data gets extracted automatically and make an entry in iBAS trade processing system. Before posting the entry to downstream system there is an UI as part of product which enables users to scrutiny the document and extracted metadata 
before sending to the downstream system. As part of scrutiny, user can make modification or correction if extracted metadata is not correct as per the document. This solution has many other features like user management, Self-learning for re-training the getting improved version of model for future use. This solution is deployed in Azure cloud platform managed by customer. Operations team from Transaction services grid of customer are using this application and its been more than 2 years when this 
application went live.</t>
    </r>
  </si>
  <si>
    <r>
      <rPr>
        <b/>
        <sz val="9"/>
        <color theme="1"/>
        <rFont val="Calibri"/>
        <family val="2"/>
        <scheme val="minor"/>
      </rPr>
      <t xml:space="preserve">1) Experience of handling large integrated IT projects (&gt;40 crores) </t>
    </r>
    <r>
      <rPr>
        <sz val="9"/>
        <color theme="1"/>
        <rFont val="Calibri"/>
        <family val="2"/>
        <scheme val="minor"/>
      </rPr>
      <t xml:space="preserve">
ePIC (Electronic Platform for Indian Oil Customers) Transformation Program The first landmark in the ePIC journey was the transformation of LPG business from Central 
Indsoft (CI) platform to the ePIC Secondary Distribution Management System (SDMS) which is completely online, enabling real-time operations. 
The program was to build a digital on-line market-place,
• to deliver Omni channel and Next-Gen Customer Experience for all Indian Oil Products,
• to build Lifetime Customer Relationships through Digital Transformation &amp; Business Excellence
• it envisages 3600 views of customers
• to realign underlying beliefs to a singular vision, integrating multiple lines of business (LPG, Retail, Lubes, Aviation, &amp; Bulk Business)
• to integrate &amp; customize marketing efforts across multiple Lines of Business i.e. LPG, Retail, Lubes, Aviation, Bulk Business &amp; Petrochem.
• it offered cutting-edge, demand forecasting; targeting with custom offers through implementation of Advanced Analytics, Customer Segmentation &amp; Intelligent 
Engagement. 
• It enabled up-selling and cross-selling through Digital Campaign Management Indian Oil has transformed the LPG business through ePIC program with 12400+ LPG 
distributors now live on the new system and is now expanding the same to other Indian Oil businesses</t>
    </r>
  </si>
  <si>
    <r>
      <rPr>
        <b/>
        <sz val="9"/>
        <color theme="1"/>
        <rFont val="Calibri"/>
        <family val="2"/>
        <scheme val="minor"/>
      </rPr>
      <t>1) Project Experience of implementing at least 2 projects involving development of a large software.</t>
    </r>
    <r>
      <rPr>
        <sz val="9"/>
        <color theme="1"/>
        <rFont val="Calibri"/>
        <family val="2"/>
        <scheme val="minor"/>
      </rPr>
      <t xml:space="preserve">
To implement “Complaint Management System suite” along with the operationalization of “Delivery Channels” and “integration/ interfacing with any other existing/new suite of applications”.
CMS Project acts as a one-stop solution for end-to-end complaint management process. It provides a single integrated system to handle all complaints from public against Banks, NBFCs and other institutions under RBI’s purview and against RBI’s departments and personnel. It also disseminates information and educate the public at large about various measures put in place by bank. It includes :
• Implementation of comprehensive, scalable, functional rich, parameterizable CMS.
• Integration of CMS with mail servers/ SMS gateways, existing RBI applications, existing toll-free number and other systems. Creation of customer education and 
training content for citizens and CMS users.
• Automated complaint lifecycle, able to change status and resolution workflow, upload documents through web portal, retrieve previous resolutions/circulars, etc.
• De-duplicate the complaints, flag frequent complainers, sifting out abusive complaints.
• User-access control, Allow delegation of roles.
• The web-based user interface provide input capability in English &amp; Hindi. During complaint registration, can copy-paste the content in any language as free text.
• Support to upload, store, search and retrieve documents including audio/video clips.
• Send notifications as automated replies to emails, SMS alerts, dashboards to complainants, nodal officers and other parties.The CMS solution has a centralized architecture adhering to RBI Standards.
• The DR setup has automated asynchronous replication with failover to happen in 2 minutes.
• Interface with Bank’s existing Document management system.
• The application has a dashboard and reporting solution to graphically represent the status of complaints in real-time and comprehensive MIS reports for business 
information and decision-making.
• It has audit trail/activity log to track all back-end and front-end modifications.</t>
    </r>
  </si>
  <si>
    <r>
      <rPr>
        <b/>
        <sz val="9"/>
        <color theme="1"/>
        <rFont val="Calibri"/>
        <family val="2"/>
        <scheme val="minor"/>
      </rPr>
      <t>2) Experience of handling large integrated IT projects (&gt;40 crores) 
2) Project Experience of implementing at least 2 projects involving development of a large software.</t>
    </r>
    <r>
      <rPr>
        <sz val="9"/>
        <color theme="1"/>
        <rFont val="Calibri"/>
        <family val="2"/>
        <scheme val="minor"/>
      </rPr>
      <t xml:space="preserve">
Implementation of Skill Ecosystem Management Platform to manage the entire ecosystem of Skilling in India for Ministry of Skill Development and Entrepreneurship through NSDC 
The platform was instrumental in digital transformation of India’s skill ecosystem, by bringing all stakeholders together under one umbrella and thereby achieving the required 
efficiency, accountability, and transparency in the ecosystem. The key stakeholders included the central government, state/ UT governments, Sector Skill Councils (SSCs), 
training providers, trainers, assessment &amp; certification agencies, candidates etc.
Brief description of main deliverables / outputs
• The engagement included implementation of platforms for Skill India and Apprenticeship India
• The platforms are currently supporting
• Over 300 Schemes of the Central Government
• 50,000+ Training Providers
• 70,000+ Employers
• Over 25 million Youth, 5 million getting skilled on an annual basis
The platform offered enhanced portal and mobile application for more participation, accountability, anti-fraud, and analytics capability. It is highly scalable with Cloud 
enablement.The platforms were implemented using next generation technologies such as AI/machine learning, micro services, DevOps, test automation and Service-oriented architecture with API based integration with third party like Aadhar, Digi-locker, etc. </t>
    </r>
  </si>
  <si>
    <r>
      <rPr>
        <b/>
        <sz val="9"/>
        <color theme="1"/>
        <rFont val="Calibri"/>
        <family val="2"/>
        <scheme val="minor"/>
      </rPr>
      <t xml:space="preserve">1) Project Experience in emerging area of AI-ML (min. 2 projects)
2) Project Experience of implementing at least 2 projects involving development of a large software.
</t>
    </r>
    <r>
      <rPr>
        <sz val="9"/>
        <color theme="1"/>
        <rFont val="Calibri"/>
        <family val="2"/>
        <scheme val="minor"/>
      </rPr>
      <t>Next Gen Data Warehouse and Data Lake program IBM had setup the Data Warehouse for SBI eight years ago and is engaged to support the 
Data Warehouse. SBI currently is on PDOA which is going out of support and data growth has reached current capacity / limit of PDOA appliance. SBI engaged IBM on a Next Gen Data Warehouse and Data Lake program with an intent to leverage modern data and analytics infrastructure to support business needs by deriving value from 950 TB of data acquire through data integration pipelines including, DataStage transaction logged read from IBM Change Data Capture and files sourced via Sterling file gateway
SBI is looking forward to establishing a Data Science platform which can address emerging needs of various BU – CRM / YONO etc. and the platform should be scalable, open / standards based. Data availability SLA to have data available by 10 am for business users. SBI is also looking at leveraging Data Lake and elements of AI/ML as part of solution scope The Information delivery channel is being built to support 58,500 consumer profile 1% concurrency for live execution of reports.The Next Gen Datawarehouse and Data Lake are built to support the latest data and application security protocols including encryption solution for PII / SPDI data attributes.</t>
    </r>
  </si>
  <si>
    <r>
      <t xml:space="preserve">3) Project Experience of implementing at least 2 projects involving development of a large software.
</t>
    </r>
    <r>
      <rPr>
        <sz val="9"/>
        <color theme="1"/>
        <rFont val="Calibri"/>
        <family val="2"/>
        <scheme val="minor"/>
      </rPr>
      <t xml:space="preserve">Business Intelligence Service Provider for maintaining existing EDW application of CBIC as well as setting up of new and maintaining new Advance Analytics 
System. IBM is working on a project to transform a Data Warehouse to a New generation data platform to leverage the capabilities of data science and advanced analytics for revenue mobilization and tax policy formulation. The client requires analytics on GST &amp; Customs data, enhance data visualization, capture, and exchange data in real-time and more importantly do Predictive and Fraud Analytics. Further, client needs to setup a Data-science lab, with Big Data capabilities.
Key features of the project include: 
- To perform Entity and Fraud related analytics to achieve reduction in fraud and tax leakage and broadening of tax base. 
- Use of high-performance data mining, predictive analytics, risk scoring, text mining, forecasting for predicting revenues from indirect taxes (GST, Customs, historical data 
of Service Tax and Central Excise). 
- Creation of public facing portal where citizens can access aggregated or non-sensitive reports and dashboards. 
- Perform tax benchmarking between external entities like CBDT or VAT registrations to widen the tax base. 
- Big Data capabilities to perform analytics on structured and unstructured data as well as handle much larger volumes of data.
- Advanced Data Mining, Data Visualization capabilities to generate user-friendly reports and dashboards accessible even on mobile device. 
- Adoption of machine learning models as basis for decision making. 
The comprehensive analytical tools used in the project include data matching, network analysis, text mining, pattern recognition, predictive analytics based on risk-rules and 
offense database, Revenue Forecasting, Elasticity Studies, and What-if simulation-based approach to study the impact of change in tax slabs.
</t>
    </r>
  </si>
  <si>
    <r>
      <rPr>
        <b/>
        <sz val="9"/>
        <color theme="1"/>
        <rFont val="Calibri"/>
        <family val="2"/>
        <scheme val="minor"/>
      </rPr>
      <t xml:space="preserve">1) Experience of handling large integrated IT projects (&gt;40 crores) </t>
    </r>
    <r>
      <rPr>
        <sz val="9"/>
        <color theme="1"/>
        <rFont val="Calibri"/>
        <family val="2"/>
        <scheme val="minor"/>
      </rPr>
      <t xml:space="preserve">
Description of services provided: SAP ERP implementation. As a part of implementation following activities were covered-May 2019- Jan 2021
Responsible for supply, design, configuration/development, testing and 
installation of offered ERP solution 
• Study existing IT infrastructure including WAN, LAN at all locations, IT Security, 
Server, Hardware, Network infrastructure, IT management solutions, DC &amp; DR
strategy and specifications 
• Customization &amp; Developments to enable business specific process requirements
• Master Data Sanitization and Codification of items for both Mines and Steel
• Requirement study (AS IS process documentation).
• Business Blueprinting (TO-BE process documentation).
• System configuration and integration testing
• Custom developments related to Operational and management reporting
• Supply and installation of SAP Licenses
• Implementation and Stabilization support of SAP systems
– SAP implementation
– Project Management
– Training
– Hand holding &amp; support
– Help Desk
Modules Implemented:
• Finance &amp; Accounting Management (FICO)
• Materials Management (MM)
• Plant Maintenance (PM)
• Quality Management (QM)
• Project System (PS)
• Production
Human Resource Management System
Payroll
Document Management System (DMS)
• Occupational Health Environmental &amp; Safety (OHES)
• Geology
• Industrial Engineering (IE) &amp; Management Service (MS) 
• Corporate Planning (CP) &amp; Business Development (BD)</t>
    </r>
  </si>
  <si>
    <r>
      <rPr>
        <b/>
        <sz val="9"/>
        <color theme="1"/>
        <rFont val="Calibri"/>
        <family val="2"/>
        <scheme val="minor"/>
      </rPr>
      <t xml:space="preserve">2) Experience of handling large integrated IT projects (&gt;40 crores) </t>
    </r>
    <r>
      <rPr>
        <sz val="9"/>
        <color theme="1"/>
        <rFont val="Calibri"/>
        <family val="2"/>
        <scheme val="minor"/>
      </rPr>
      <t xml:space="preserve">
Narrative Description of the Project: End-to-End SAP ERP implementation and Post Go-Live support (Annual maintenance support)-June 2017-2023
• Supply, Customization, Installation, configuration, testing, Implementation and Integration of SAP ERP system.
• Development of forms, reports, interfaces, custom components and enhancements 
• Portal Implementation including Annual Technical Support (ATS), Annual Software Support (ASS), Managed IT Services, Help Desk Support
• User Acceptance Test (UAT) 
 Annual Maintenance Support Description of services provided: SAP ERP implementation. As a part of implementation following activities were covered:
• Requirement study (AS IS process documentation).
• Business Blueprinting (TO-BE process documentation).
• System configuration and integration testing
• Supply and installation of SAP Licenses
• Document Management System
• Implementation and Stabilization support of SAP systems
– SAP implementation
– Project Management
– Training
– Hand holding &amp; support
– Help Desk
Modules Implemented:
Finance &amp; Accounting Management (FICO)
• Materials Management (MM)
• Project System (PS)
Human Resource Management System Payroll
• Plant Maintenance (PM)
• Business Intelligence (BI)
• Business Objects (BO)
Document Management System
• Sales and Distribution (SD)
• Employee Self Services (ESS)
• Manager Self Service (MSS)
• File Lifecycle Management (FLM)
Post implementation activities:
• Stabilization
Annual Maintenance Support (O&amp;M) of 6 years
IT Infrastructure activities:
• IT Infrastructure planning
• Installation of servers including system software and their configuration and 
commissioning 
• Installation, configuration and commissioning of the Data Centre related equipment, software, and tools on infrastructure Provisioning of temporary servers &amp; associated hardware/ software (on returnable basis) of suitable configuration required for Training, Development &amp; Configuration, Quality Testing for use 
• Integration of existing line printers in different offices for heavy batch printing.</t>
    </r>
  </si>
  <si>
    <r>
      <rPr>
        <b/>
        <sz val="9"/>
        <color theme="1"/>
        <rFont val="Calibri"/>
        <family val="2"/>
        <scheme val="minor"/>
      </rPr>
      <t>1) Project Experience of implementing at least 2 projects involving development of a large software.</t>
    </r>
    <r>
      <rPr>
        <sz val="9"/>
        <color theme="1"/>
        <rFont val="Calibri"/>
        <family val="2"/>
        <scheme val="minor"/>
      </rPr>
      <t xml:space="preserve">
Narrative Description of the Project:End-to-End SAP ERP implementation and Post Go-Live support (Annual maintenance support)-May 207- oct 2018
• Supply, Installation, Configuration, Customization &amp; Integration of all ERP Application Modules together with relevant Database, Licenses and other required Software in conformance to industry standards.
• Commissioning of ERP Application at third party Data Centre 
• Development of forms, reports, interfaces, custom components and enhancements 
• Annual Maintenance Support
• Help Desk support
Description of services provided:
SAP ERP implementation. As a part of implementation following activities were covered:
• Requirement study (AS IS process documentation).
• Business Blueprinting (TO-BE process documentation).
• System configuration and integration testing 
• Supply and installation of SAP Licenses
• Implementation and Stabilization support of SAP systems
– SAP implementation
– Project Management
– Training
– Hand holding &amp; support
– Help Desk
• Go-Live: 01-October-2018
• Locations: Multi-location implementation
• Number of users: 500
• Modules implemented
– Plant Operations &amp; Maintenance Management
– Commercial &amp; Billing
– Purchase/Procurement Management
– Asset, Material &amp; Inventory Management
– Project Management including Renovation/Modernization/Upgradation of 
Existing
• Plants
– Human Resource Management System
– Finance &amp; Accounting Management
– Payroll Management
– Document Management System
– Work flow Management
– Business Intelligence (BI)
• Post implementation activities:
– Stabilization
– Annual Maintenance Support (O&amp;M) of 3 years
• IT Infrastructure activities:
– Providing technical specifications of Hardware Infrastructure required at Data 
Centre &amp; DRC in terms of Servers, Operating System, Database etc. and it’s 
sizing along with Security requirements 
– Assist UJVNL in validating the DC &amp; DRC hardware provided by third party DC as 
per
– requirement
– Coordinate with third party DC &amp; DRC 
– Provisioning of Servers &amp; associated hardware/software of suitable 
configuration required for Development, Testing and Training up to Go Live 
period</t>
    </r>
  </si>
  <si>
    <r>
      <rPr>
        <b/>
        <sz val="9"/>
        <color theme="1"/>
        <rFont val="Calibri"/>
        <family val="2"/>
        <scheme val="minor"/>
      </rPr>
      <t>2) Project Experience of implementing at least 2 projects involving development of a large software.</t>
    </r>
    <r>
      <rPr>
        <sz val="9"/>
        <color theme="1"/>
        <rFont val="Calibri"/>
        <family val="2"/>
        <scheme val="minor"/>
      </rPr>
      <t xml:space="preserve">
Narrative Description of the Project:
• UPPCL inherited the distribution business of erstwhile U.P State Electricity Board in 
pursuance to second transfer scheme notified by the Govt. of U.P. The following 
are the subsidiaries of U.P. Power Corporation Ltd., looking after the work of 
Electricity Distribution.
• Paschimanchal Vidyut Vitran Nigam Ltd. (PVVNL)
• Dakshinanchal Vidyut Vitran Nigam Ltd. (DVVNL)
• Madhyanchal Vidyut Vitran Nigam Ltd. (MVVNL)
• Purvanchal Vidyut Vitran Nigam Ltd. (PVVNL)
• Kanpur Electricity Supply Co. (KESCO)
• UPPCL has computerized of consumer facing activities by implementing of 
metering, billing, collection, customer care and energy data management etc. as 
part of the R-APDRP (Part-A) programme of MoP, GoI. While the R-APDRDP (Part-A) 
programme has led to integration of the key consumer facing processes, the back_x0002_office processes of Human Resources Management or Human Capital 
Management, Finance &amp; Accounting, Materials Management, Contracts 
Management and Payroll etc. will be implemented and integrated through the 
proposed ERP system at UPPCL under Integrated Power Development Scheme 
(IPDS) of MoP, GoI.
Description of services provided:
• The scope of work of System Integrator (SI) shall include the following: 
• Supply and installation of ERP licenses including ATS 
• ERP system implementation, Project Management, Training, Handholding 
&amp;Support, Basic Help-Desk etc. 
• ATS of the ERP implementation for two years after the Full Go-Live (all modules 
and all locations). Optional extension up to additional two more years. 
• Supply, installation, commissioning and maintenance of requisite hardware &amp; 
network equipment’s. </t>
    </r>
  </si>
  <si>
    <t>Petronas</t>
  </si>
  <si>
    <t>INR 37 Cr</t>
  </si>
  <si>
    <t>GOI Covid Response</t>
  </si>
  <si>
    <t>Value not disclosed</t>
  </si>
  <si>
    <r>
      <rPr>
        <b/>
        <sz val="9"/>
        <color theme="1"/>
        <rFont val="Calibri"/>
        <family val="2"/>
        <scheme val="minor"/>
      </rPr>
      <t>1) Project Experience in emerging area of AI-ML (min. 2 projects)</t>
    </r>
    <r>
      <rPr>
        <sz val="9"/>
        <color theme="1"/>
        <rFont val="Calibri"/>
        <family val="2"/>
        <scheme val="minor"/>
      </rPr>
      <t xml:space="preserve">
AI/ML project-Integration of data across SAP, DCS, LIMS, O&amp;MS, Terminal -June 2016
February 2018
Automation System. The data is hosted on AWS cloud solution
• Crude Property Prediction 
• As the feed from multiple tanks is blended and each tank also contains multiple crude types it is difficult to plan operating parameters for the given feed. It causes desalter upset as well as APC goes offline on feed variation 
• Integration of data from ERP, AMR metering solution, and SCADA. 
• Model the blend quality as per the reference crude selected. 
• The blend selection shall meet the constraints on quality, maximize 
production and minimize the disturbances 
• Crude purchase is done 3 months in advance and comes with a reference crude assay. Crude blending between different tanks is fed to the CDU. Due to unknown properties of the feed output quality of byproducts is impacted 
• More informed operating parameter tuning according to the feed quality 
• Stabilized operation will improve throughput and can also reduce unwanted trips due to process variations 
• Improved product quality will reduce product giveaway and improve margin
• Reduced operational issues can also stabilize plant performance and improve throughput</t>
    </r>
  </si>
  <si>
    <r>
      <rPr>
        <b/>
        <sz val="9"/>
        <color theme="1"/>
        <rFont val="Calibri"/>
        <family val="2"/>
        <scheme val="minor"/>
      </rPr>
      <t>2) Project Experience in emerging area of AI-ML (min. 2 projects)</t>
    </r>
    <r>
      <rPr>
        <sz val="9"/>
        <color theme="1"/>
        <rFont val="Calibri"/>
        <family val="2"/>
        <scheme val="minor"/>
      </rPr>
      <t xml:space="preserve">
Narrative Description of the Project: for 
Combatting COVID-19 misinformation with AI virtual assistant
Client background
• India has reported a total of 154,141 COVID-19 confirmed cases as of May 27, with 6,366 added to the nationwide tally. After previously breaching the 100,000 mark over 109 days, it took just 
nine days for the country to register more than 50,000 new cases.
• Amid this steep rise in number, the government of India seeks to be proactive in addressing the crisis and communicating accurate and useful information to citizens. It turned to artificial 
intelligence (AI) technology to aid its effort to equip 1.3 billion citizens with the right knowledge as the country deals with the pandemic.
What was the challenge?
• Engage citizens to be prepared for the crisis
– Communicating with citizens about facts surrounding COVID-19 will help empower them to take action to reduce their risk of contracting the virus.
• Ensure citizens have access to the right information
– Because of the unsettling public health situation, the propagation of unverified, inaccurate,
and misleading information may harm people or cause other issues.
How do we empower citizens to take care of their own health during this pandemic?
How can we help citizens get the facts that will effectively guide them in facing the crisis?
What was done?
Leveraged partner ecosystem
• Accenture and Microsoft, who are longstanding partners on AI through the joint venture Avanade, configured Microsoft’s Power Virtual Agent to develop a virtual assistant for the 
Indian government
Enabled AI-powered conversation 
• The team worked with the government of India and Digital India Corporation (DIC) to deliver 
MyGov Saathi – an AI-driven solution tailored to provide information within the COVID-19 Indian 
context Ensured quick mobilization
• Due to the urgent circumstances surrounding the COVID-19 pandemic, the team accelerated its 
efforts and rolled out the virtual agent through the Self4Society portal on myGov.in
Delivered continuous support
• The team also works to facilitate the AI-powered virtual agent’s seamless functioning after Go_x0002_Live by providing Subject Matter Expert support
What was achieved?
MyGov Saathi – an AI-driven virtual assistant is available on the Government website (myGov.in) 
and targeted to reach India’s 1.3 billion citizens.
It can handle:
• Approximately 300,000 users per day
Up to 20,000 concurrent users per minute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</si>
</sst>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0"/>
      <name val="Calibri"/>
      <family val="2"/>
      <scheme val="minor"/>
    </font>
    <font>
      <i/>
      <sz val="11"/>
      <color theme="1"/>
      <name val="Calibri"/>
      <family val="2"/>
      <scheme val="minor"/>
    </font>
    <font>
      <b/>
      <sz val="11"/>
      <color theme="1"/>
      <name val="Calibri"/>
      <family val="2"/>
      <scheme val="minor"/>
    </font>
    <font>
      <b/>
      <sz val="12"/>
      <color theme="1"/>
      <name val="Calibri"/>
      <family val="2"/>
      <scheme val="minor"/>
    </font>
    <font>
      <sz val="9"/>
      <color indexed="81"/>
      <name val="Tahoma"/>
      <charset val="1"/>
    </font>
    <font>
      <b/>
      <sz val="9"/>
      <color indexed="81"/>
      <name val="Tahoma"/>
      <charset val="1"/>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9"/>
      <color theme="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2"/>
        <bgColor indexed="64"/>
      </patternFill>
    </fill>
    <fill>
      <patternFill patternType="solid">
        <fgColor rgb="FFFFFF00"/>
        <bgColor indexed="64"/>
      </patternFill>
    </fill>
    <fill>
      <patternFill patternType="solid">
        <fgColor theme="0" tint="-0.34998626667073579"/>
        <bgColor indexed="64"/>
      </patternFill>
    </fill>
  </fills>
  <borders count="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applyAlignment="1">
      <alignment vertical="top" wrapText="1"/>
    </xf>
    <xf numFmtId="0" fontId="1" fillId="2" borderId="0" xfId="0" applyFont="1" applyFill="1" applyAlignment="1">
      <alignment vertical="top" wrapText="1"/>
    </xf>
    <xf numFmtId="0" fontId="0" fillId="3" borderId="0" xfId="0" applyFill="1" applyAlignment="1">
      <alignment vertical="top" wrapText="1"/>
    </xf>
    <xf numFmtId="0" fontId="0" fillId="3" borderId="0" xfId="0" applyFill="1" applyAlignment="1">
      <alignment wrapText="1"/>
    </xf>
    <xf numFmtId="0" fontId="2" fillId="0" borderId="0" xfId="0" applyFont="1" applyAlignment="1">
      <alignment vertical="top" wrapText="1"/>
    </xf>
    <xf numFmtId="0" fontId="1" fillId="2" borderId="1" xfId="0" applyFont="1" applyFill="1" applyBorder="1" applyAlignment="1">
      <alignment vertical="top" wrapText="1"/>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1" fillId="2" borderId="4" xfId="0" applyFont="1" applyFill="1" applyBorder="1" applyAlignment="1">
      <alignment vertical="top"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2" fontId="0" fillId="0" borderId="0" xfId="0" applyNumberFormat="1" applyAlignment="1">
      <alignment vertical="top" wrapText="1"/>
    </xf>
    <xf numFmtId="0" fontId="3" fillId="0" borderId="0" xfId="0" applyFont="1" applyAlignment="1">
      <alignment vertical="top" wrapText="1"/>
    </xf>
    <xf numFmtId="2" fontId="3" fillId="0" borderId="0" xfId="0" applyNumberFormat="1" applyFont="1" applyAlignment="1">
      <alignment vertical="top" wrapText="1"/>
    </xf>
    <xf numFmtId="0" fontId="0" fillId="3" borderId="3" xfId="0" applyFill="1" applyBorder="1" applyAlignment="1">
      <alignment vertical="center" wrapText="1"/>
    </xf>
    <xf numFmtId="0" fontId="4" fillId="5" borderId="0" xfId="0" applyFont="1" applyFill="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0" fontId="0" fillId="0" borderId="0" xfId="0" applyAlignment="1">
      <alignment horizontal="right" vertical="top" wrapText="1"/>
    </xf>
    <xf numFmtId="0" fontId="4" fillId="0" borderId="0" xfId="0" applyFont="1" applyAlignment="1">
      <alignment vertical="top" wrapText="1"/>
    </xf>
    <xf numFmtId="2" fontId="4" fillId="0" borderId="0" xfId="0" applyNumberFormat="1" applyFont="1" applyAlignment="1">
      <alignment vertical="top" wrapText="1"/>
    </xf>
    <xf numFmtId="0" fontId="7" fillId="4" borderId="0" xfId="0" applyFont="1" applyFill="1" applyAlignment="1">
      <alignment vertical="top" wrapText="1"/>
    </xf>
    <xf numFmtId="0" fontId="8" fillId="4" borderId="0" xfId="0" applyFont="1" applyFill="1" applyAlignment="1">
      <alignment vertical="top" wrapText="1"/>
    </xf>
    <xf numFmtId="0" fontId="9" fillId="0" borderId="0" xfId="0" applyFont="1"/>
    <xf numFmtId="0" fontId="9" fillId="0" borderId="0" xfId="0" applyFont="1" applyAlignment="1">
      <alignment wrapText="1"/>
    </xf>
    <xf numFmtId="0" fontId="0" fillId="0" borderId="0" xfId="0" applyAlignment="1">
      <alignment vertical="top"/>
    </xf>
    <xf numFmtId="0" fontId="9" fillId="0" borderId="0" xfId="0" applyFont="1" applyAlignment="1">
      <alignment horizontal="center" vertical="top"/>
    </xf>
    <xf numFmtId="0" fontId="9" fillId="0" borderId="0" xfId="0" applyFont="1" applyAlignment="1">
      <alignment horizontal="center" vertical="top" wrapText="1"/>
    </xf>
    <xf numFmtId="0" fontId="9" fillId="0" borderId="7" xfId="0" applyFont="1" applyBorder="1" applyAlignment="1">
      <alignment horizontal="center" vertical="top"/>
    </xf>
    <xf numFmtId="0" fontId="11" fillId="2" borderId="7" xfId="0" applyFont="1" applyFill="1" applyBorder="1"/>
    <xf numFmtId="0" fontId="9" fillId="0" borderId="7" xfId="0" applyFont="1" applyBorder="1" applyAlignment="1">
      <alignment horizontal="center" vertical="top" wrapText="1"/>
    </xf>
    <xf numFmtId="0" fontId="9" fillId="0" borderId="7" xfId="0" applyFont="1" applyBorder="1" applyAlignment="1">
      <alignment wrapText="1"/>
    </xf>
    <xf numFmtId="0" fontId="9" fillId="0" borderId="7" xfId="0" applyFont="1" applyBorder="1" applyAlignment="1">
      <alignment horizontal="center" vertical="center"/>
    </xf>
    <xf numFmtId="0" fontId="9" fillId="0" borderId="7" xfId="0" applyFont="1" applyBorder="1" applyAlignment="1">
      <alignment horizontal="center" vertical="center" wrapText="1"/>
    </xf>
    <xf numFmtId="0" fontId="10" fillId="0" borderId="7" xfId="0" applyFont="1" applyBorder="1" applyAlignment="1">
      <alignment wrapText="1"/>
    </xf>
    <xf numFmtId="0" fontId="0" fillId="0" borderId="7" xfId="0" applyBorder="1" applyAlignment="1">
      <alignment wrapText="1"/>
    </xf>
    <xf numFmtId="0" fontId="1" fillId="2" borderId="7" xfId="0" applyFont="1" applyFill="1" applyBorder="1" applyAlignment="1">
      <alignment horizontal="left" vertical="top" wrapText="1"/>
    </xf>
    <xf numFmtId="0" fontId="1" fillId="2" borderId="7" xfId="0" applyFont="1" applyFill="1" applyBorder="1" applyAlignment="1">
      <alignment vertical="top" wrapText="1"/>
    </xf>
    <xf numFmtId="0" fontId="0" fillId="0" borderId="7" xfId="0" applyBorder="1" applyAlignment="1">
      <alignment horizontal="left" vertical="top" wrapText="1"/>
    </xf>
    <xf numFmtId="0" fontId="0" fillId="0" borderId="7" xfId="0" applyBorder="1" applyAlignment="1">
      <alignment vertical="top" wrapText="1"/>
    </xf>
    <xf numFmtId="0" fontId="9" fillId="0" borderId="0" xfId="0" applyFont="1" applyAlignment="1">
      <alignment horizontal="left" vertical="top" wrapText="1"/>
    </xf>
    <xf numFmtId="0" fontId="9" fillId="0" borderId="7" xfId="0" applyFont="1" applyBorder="1" applyAlignment="1">
      <alignment horizontal="left" vertical="top" wrapText="1"/>
    </xf>
    <xf numFmtId="0" fontId="1" fillId="0" borderId="0" xfId="0" applyFont="1" applyAlignment="1">
      <alignment vertical="top" wrapText="1"/>
    </xf>
    <xf numFmtId="0" fontId="8" fillId="0" borderId="0" xfId="0" applyFont="1" applyAlignment="1">
      <alignment vertical="top" wrapText="1"/>
    </xf>
    <xf numFmtId="0" fontId="0" fillId="0" borderId="0" xfId="0" applyAlignment="1">
      <alignment horizontal="left" vertical="top" wrapText="1"/>
    </xf>
    <xf numFmtId="0" fontId="0" fillId="3" borderId="0" xfId="0" applyFill="1" applyAlignment="1">
      <alignment horizontal="left" vertical="top" wrapText="1"/>
    </xf>
    <xf numFmtId="0" fontId="0" fillId="3" borderId="0" xfId="0" applyFill="1" applyAlignment="1">
      <alignment horizontal="center" vertical="top" wrapText="1"/>
    </xf>
    <xf numFmtId="0" fontId="0" fillId="0" borderId="0" xfId="0"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Chakraborty, Arindam - Ext" id="{B3679B4A-CC99-4521-9C9D-8DC73DC44B00}" userId="S::achakraborty.ext@deloitte.com::48a220b7-9224-4231-a6ac-5756cb2c405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5" dT="2023-03-21T10:15:29.83" personId="{B3679B4A-CC99-4521-9C9D-8DC73DC44B00}" id="{E2F990E1-5356-4105-934A-5D76389648BA}">
    <text>Only PO Nos as supportives,all are ongoing projects</text>
  </threadedComment>
  <threadedComment ref="J18" dT="2023-03-21T10:15:37.35" personId="{B3679B4A-CC99-4521-9C9D-8DC73DC44B00}" id="{7D566ADD-400B-457D-B6C4-356C2AE8CCF0}">
    <text>Only PO Nos as supportives</text>
  </threadedComment>
  <threadedComment ref="J21" dT="2023-03-21T10:17:08.10" personId="{B3679B4A-CC99-4521-9C9D-8DC73DC44B00}" id="{F50305D0-4EDD-4A57-8E9C-C0ADB84D31D9}">
    <text>PO Nos provided as supportive</text>
  </threadedComment>
  <threadedComment ref="J24" dT="2023-03-21T10:17:59.26" personId="{B3679B4A-CC99-4521-9C9D-8DC73DC44B00}" id="{59F573C4-B215-4148-9CDC-B9D1E405AFB9}">
    <text>PO Nos as supportives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5"/>
  <sheetViews>
    <sheetView zoomScale="90" zoomScaleNormal="90" workbookViewId="0">
      <selection activeCell="C4" sqref="C4"/>
    </sheetView>
  </sheetViews>
  <sheetFormatPr defaultColWidth="8.7109375" defaultRowHeight="15" x14ac:dyDescent="0.25"/>
  <cols>
    <col min="1" max="2" width="3.5703125" style="1" customWidth="1"/>
    <col min="3" max="3" width="48.7109375" style="1" customWidth="1"/>
    <col min="4" max="4" width="16.42578125" style="1" customWidth="1"/>
    <col min="5" max="5" width="13.28515625" style="1" customWidth="1"/>
    <col min="6" max="6" width="15.140625" style="1" customWidth="1"/>
    <col min="7" max="7" width="15.42578125" style="1" customWidth="1"/>
    <col min="8" max="8" width="13.42578125" style="1" customWidth="1"/>
    <col min="9" max="9" width="12.140625" style="1" customWidth="1"/>
    <col min="10" max="10" width="17.140625" style="1" customWidth="1"/>
    <col min="11" max="16384" width="8.7109375" style="1"/>
  </cols>
  <sheetData>
    <row r="2" spans="2:10" s="2" customFormat="1" ht="60" x14ac:dyDescent="0.25">
      <c r="B2" s="39" t="s">
        <v>7</v>
      </c>
      <c r="C2" s="39" t="s">
        <v>0</v>
      </c>
      <c r="D2" s="39" t="s">
        <v>38</v>
      </c>
      <c r="E2" s="40" t="s">
        <v>44</v>
      </c>
      <c r="F2" s="40" t="s">
        <v>54</v>
      </c>
      <c r="G2" s="40" t="s">
        <v>64</v>
      </c>
      <c r="H2" s="40" t="s">
        <v>69</v>
      </c>
      <c r="I2" s="40" t="s">
        <v>74</v>
      </c>
      <c r="J2" s="40" t="s">
        <v>78</v>
      </c>
    </row>
    <row r="3" spans="2:10" ht="45" x14ac:dyDescent="0.25">
      <c r="B3" s="41" t="s">
        <v>1</v>
      </c>
      <c r="C3" s="41" t="s">
        <v>4</v>
      </c>
      <c r="D3" s="41" t="s">
        <v>41</v>
      </c>
      <c r="E3" s="42" t="s">
        <v>66</v>
      </c>
      <c r="F3" s="41" t="s">
        <v>41</v>
      </c>
      <c r="G3" s="42" t="s">
        <v>65</v>
      </c>
      <c r="H3" s="42" t="s">
        <v>66</v>
      </c>
      <c r="I3" s="42" t="s">
        <v>66</v>
      </c>
      <c r="J3" s="42" t="s">
        <v>66</v>
      </c>
    </row>
    <row r="4" spans="2:10" ht="90" x14ac:dyDescent="0.25">
      <c r="B4" s="41" t="s">
        <v>2</v>
      </c>
      <c r="C4" s="41" t="s">
        <v>5</v>
      </c>
      <c r="D4" s="41" t="s">
        <v>76</v>
      </c>
      <c r="E4" s="41" t="s">
        <v>42</v>
      </c>
      <c r="F4" s="41" t="s">
        <v>68</v>
      </c>
      <c r="G4" s="42" t="s">
        <v>42</v>
      </c>
      <c r="H4" s="41" t="s">
        <v>67</v>
      </c>
      <c r="I4" s="41" t="s">
        <v>75</v>
      </c>
      <c r="J4" s="41" t="s">
        <v>79</v>
      </c>
    </row>
    <row r="5" spans="2:10" ht="105" x14ac:dyDescent="0.25">
      <c r="B5" s="41" t="s">
        <v>3</v>
      </c>
      <c r="C5" s="41" t="s">
        <v>6</v>
      </c>
      <c r="D5" s="41" t="s">
        <v>42</v>
      </c>
      <c r="E5" s="41" t="s">
        <v>42</v>
      </c>
      <c r="F5" s="41" t="s">
        <v>42</v>
      </c>
      <c r="G5" s="41" t="s">
        <v>42</v>
      </c>
      <c r="H5" s="41" t="s">
        <v>42</v>
      </c>
      <c r="I5" s="41" t="s">
        <v>42</v>
      </c>
      <c r="J5" s="41" t="s">
        <v>42</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48D89-AC99-4CCE-9E2C-35B9D673B9F2}">
  <dimension ref="A1:K38"/>
  <sheetViews>
    <sheetView tabSelected="1" view="pageBreakPreview" zoomScale="60" zoomScaleNormal="115" workbookViewId="0">
      <selection activeCell="M7" sqref="M7"/>
    </sheetView>
  </sheetViews>
  <sheetFormatPr defaultColWidth="8.7109375" defaultRowHeight="15" x14ac:dyDescent="0.25"/>
  <cols>
    <col min="1" max="2" width="2.5703125" style="1" customWidth="1"/>
    <col min="3" max="3" width="47.28515625" style="1" customWidth="1"/>
    <col min="4" max="4" width="21.42578125" style="1" customWidth="1"/>
    <col min="5" max="5" width="11.42578125" style="1" customWidth="1"/>
    <col min="6" max="6" width="18.5703125" style="1" customWidth="1"/>
    <col min="7" max="7" width="13" style="1" customWidth="1"/>
    <col min="8" max="8" width="26.140625" style="1" hidden="1" customWidth="1"/>
    <col min="9" max="9" width="20.85546875" style="1" hidden="1" customWidth="1"/>
    <col min="10" max="10" width="16.7109375" style="1" customWidth="1"/>
    <col min="11" max="11" width="11" style="1" customWidth="1"/>
    <col min="12" max="16384" width="8.7109375" style="1"/>
  </cols>
  <sheetData>
    <row r="1" spans="1:11" ht="15.75" thickBot="1" x14ac:dyDescent="0.3"/>
    <row r="2" spans="1:11" s="45" customFormat="1" ht="46.5" customHeight="1" x14ac:dyDescent="0.25">
      <c r="A2" s="2"/>
      <c r="B2" s="2" t="s">
        <v>7</v>
      </c>
      <c r="C2" s="2" t="s">
        <v>8</v>
      </c>
      <c r="D2" s="2" t="s">
        <v>12</v>
      </c>
      <c r="E2" s="2" t="s">
        <v>9</v>
      </c>
      <c r="F2" s="6" t="s">
        <v>45</v>
      </c>
      <c r="G2" s="7" t="s">
        <v>46</v>
      </c>
      <c r="H2" s="6" t="s">
        <v>52</v>
      </c>
      <c r="I2" s="6" t="s">
        <v>53</v>
      </c>
      <c r="J2" s="6" t="s">
        <v>70</v>
      </c>
      <c r="K2" s="7" t="s">
        <v>71</v>
      </c>
    </row>
    <row r="3" spans="1:11" s="45" customFormat="1" x14ac:dyDescent="0.25">
      <c r="A3" s="2"/>
      <c r="B3" s="2"/>
      <c r="C3" s="2" t="s">
        <v>37</v>
      </c>
      <c r="D3" s="2"/>
      <c r="E3" s="2"/>
      <c r="F3" s="8"/>
      <c r="G3" s="9"/>
      <c r="H3" s="8"/>
      <c r="I3" s="9"/>
      <c r="J3" s="8"/>
      <c r="K3" s="9"/>
    </row>
    <row r="4" spans="1:11" ht="72.599999999999994" customHeight="1" x14ac:dyDescent="0.25">
      <c r="A4" s="3"/>
      <c r="B4" s="49">
        <v>1</v>
      </c>
      <c r="C4" s="48" t="s">
        <v>21</v>
      </c>
      <c r="D4" s="3" t="s">
        <v>13</v>
      </c>
      <c r="E4" s="3">
        <v>5</v>
      </c>
      <c r="F4" s="3"/>
      <c r="G4" s="11"/>
      <c r="H4" s="17"/>
      <c r="I4" s="11"/>
      <c r="J4" s="10"/>
      <c r="K4" s="11"/>
    </row>
    <row r="5" spans="1:11" x14ac:dyDescent="0.25">
      <c r="A5" s="3"/>
      <c r="B5" s="49"/>
      <c r="C5" s="48"/>
      <c r="D5" s="3" t="s">
        <v>14</v>
      </c>
      <c r="E5" s="3">
        <v>10</v>
      </c>
      <c r="F5" s="17"/>
      <c r="G5" s="11"/>
      <c r="H5" s="17"/>
      <c r="I5" s="11"/>
      <c r="J5" s="10"/>
      <c r="K5" s="11"/>
    </row>
    <row r="6" spans="1:11" ht="48" customHeight="1" x14ac:dyDescent="0.25">
      <c r="A6" s="3"/>
      <c r="B6" s="49"/>
      <c r="C6" s="48"/>
      <c r="D6" s="3" t="s">
        <v>15</v>
      </c>
      <c r="E6" s="3">
        <v>15</v>
      </c>
      <c r="F6" s="17" t="s">
        <v>47</v>
      </c>
      <c r="G6" s="11">
        <v>15</v>
      </c>
      <c r="H6" s="17" t="s">
        <v>55</v>
      </c>
      <c r="I6" s="11">
        <v>15</v>
      </c>
      <c r="J6" s="10" t="s">
        <v>77</v>
      </c>
      <c r="K6" s="11">
        <v>15</v>
      </c>
    </row>
    <row r="7" spans="1:11" ht="57.95" customHeight="1" x14ac:dyDescent="0.25">
      <c r="B7" s="50">
        <v>2</v>
      </c>
      <c r="C7" s="47" t="s">
        <v>10</v>
      </c>
      <c r="D7" s="1" t="s">
        <v>16</v>
      </c>
      <c r="E7" s="1">
        <v>2</v>
      </c>
      <c r="F7" s="12" t="s">
        <v>48</v>
      </c>
      <c r="G7" s="13">
        <v>2</v>
      </c>
      <c r="H7" s="12" t="s">
        <v>48</v>
      </c>
      <c r="I7" s="13">
        <v>2</v>
      </c>
      <c r="J7" s="12" t="s">
        <v>48</v>
      </c>
      <c r="K7" s="13">
        <v>2</v>
      </c>
    </row>
    <row r="8" spans="1:11" x14ac:dyDescent="0.25">
      <c r="B8" s="50"/>
      <c r="C8" s="47"/>
      <c r="D8" s="1" t="s">
        <v>17</v>
      </c>
      <c r="E8" s="1">
        <v>2</v>
      </c>
      <c r="F8" s="12" t="s">
        <v>48</v>
      </c>
      <c r="G8" s="13">
        <v>2</v>
      </c>
      <c r="H8" s="12" t="s">
        <v>48</v>
      </c>
      <c r="I8" s="13">
        <v>2</v>
      </c>
      <c r="J8" s="12" t="s">
        <v>48</v>
      </c>
      <c r="K8" s="13">
        <v>2</v>
      </c>
    </row>
    <row r="9" spans="1:11" x14ac:dyDescent="0.25">
      <c r="B9" s="50"/>
      <c r="C9" s="47"/>
      <c r="D9" s="1" t="s">
        <v>11</v>
      </c>
      <c r="E9" s="1">
        <v>6</v>
      </c>
      <c r="F9" s="12" t="s">
        <v>48</v>
      </c>
      <c r="G9" s="13">
        <v>6</v>
      </c>
      <c r="H9" s="12" t="s">
        <v>48</v>
      </c>
      <c r="I9" s="13">
        <v>6</v>
      </c>
      <c r="J9" s="12" t="s">
        <v>48</v>
      </c>
      <c r="K9" s="13">
        <v>6</v>
      </c>
    </row>
    <row r="10" spans="1:11" x14ac:dyDescent="0.25">
      <c r="A10" s="3"/>
      <c r="B10" s="49">
        <v>3</v>
      </c>
      <c r="C10" s="48" t="s">
        <v>51</v>
      </c>
      <c r="D10" s="3" t="s">
        <v>18</v>
      </c>
      <c r="E10" s="3">
        <v>5</v>
      </c>
      <c r="F10" s="10"/>
      <c r="G10" s="11"/>
      <c r="H10" s="10"/>
      <c r="I10" s="11"/>
      <c r="J10" s="10"/>
      <c r="K10" s="11"/>
    </row>
    <row r="11" spans="1:11" x14ac:dyDescent="0.25">
      <c r="A11" s="3"/>
      <c r="B11" s="49"/>
      <c r="C11" s="48"/>
      <c r="D11" s="3" t="s">
        <v>19</v>
      </c>
      <c r="E11" s="3">
        <v>7</v>
      </c>
      <c r="F11" s="10"/>
      <c r="G11" s="11"/>
      <c r="H11" s="10"/>
      <c r="I11" s="11"/>
      <c r="J11" s="10"/>
      <c r="K11" s="11"/>
    </row>
    <row r="12" spans="1:11" ht="135.6" customHeight="1" x14ac:dyDescent="0.25">
      <c r="A12" s="3"/>
      <c r="B12" s="49"/>
      <c r="C12" s="48"/>
      <c r="D12" s="3" t="s">
        <v>20</v>
      </c>
      <c r="E12" s="3">
        <v>10</v>
      </c>
      <c r="F12" s="10" t="s">
        <v>49</v>
      </c>
      <c r="G12" s="11">
        <v>10</v>
      </c>
      <c r="H12" s="10" t="s">
        <v>49</v>
      </c>
      <c r="I12" s="11">
        <v>10</v>
      </c>
      <c r="J12" s="10" t="s">
        <v>49</v>
      </c>
      <c r="K12" s="11">
        <v>10</v>
      </c>
    </row>
    <row r="13" spans="1:11" ht="72.599999999999994" customHeight="1" x14ac:dyDescent="0.25">
      <c r="B13" s="50">
        <v>4</v>
      </c>
      <c r="C13" s="47" t="s">
        <v>22</v>
      </c>
      <c r="D13" s="1" t="s">
        <v>23</v>
      </c>
      <c r="E13" s="1">
        <v>5</v>
      </c>
      <c r="F13" s="12"/>
      <c r="G13" s="13"/>
      <c r="H13" s="12"/>
      <c r="I13" s="13"/>
      <c r="J13" s="12"/>
      <c r="K13" s="13"/>
    </row>
    <row r="14" spans="1:11" x14ac:dyDescent="0.25">
      <c r="B14" s="50"/>
      <c r="C14" s="47"/>
      <c r="D14" s="1" t="s">
        <v>24</v>
      </c>
      <c r="E14" s="1">
        <v>7</v>
      </c>
      <c r="F14" s="12" t="s">
        <v>40</v>
      </c>
      <c r="G14" s="13">
        <v>7</v>
      </c>
      <c r="H14" s="12"/>
      <c r="I14" s="13"/>
      <c r="J14" s="12"/>
      <c r="K14" s="13"/>
    </row>
    <row r="15" spans="1:11" x14ac:dyDescent="0.25">
      <c r="B15" s="50"/>
      <c r="C15" s="47"/>
      <c r="D15" s="1" t="s">
        <v>25</v>
      </c>
      <c r="E15" s="1">
        <v>10</v>
      </c>
      <c r="F15" s="12"/>
      <c r="G15" s="13"/>
      <c r="H15" s="12" t="s">
        <v>39</v>
      </c>
      <c r="I15" s="13">
        <v>10</v>
      </c>
      <c r="J15" s="12" t="s">
        <v>39</v>
      </c>
      <c r="K15" s="13">
        <v>10</v>
      </c>
    </row>
    <row r="16" spans="1:11" ht="43.5" customHeight="1" x14ac:dyDescent="0.25">
      <c r="A16" s="3"/>
      <c r="B16" s="49">
        <v>5</v>
      </c>
      <c r="C16" s="48" t="s">
        <v>26</v>
      </c>
      <c r="D16" s="3" t="s">
        <v>27</v>
      </c>
      <c r="E16" s="3">
        <v>4</v>
      </c>
      <c r="F16" s="10"/>
      <c r="G16" s="11"/>
      <c r="H16" s="10"/>
      <c r="I16" s="11"/>
      <c r="J16" s="10"/>
      <c r="K16" s="11"/>
    </row>
    <row r="17" spans="1:11" x14ac:dyDescent="0.25">
      <c r="A17" s="3"/>
      <c r="B17" s="49"/>
      <c r="C17" s="48"/>
      <c r="D17" s="3" t="s">
        <v>28</v>
      </c>
      <c r="E17" s="3">
        <v>7</v>
      </c>
      <c r="F17" s="10"/>
      <c r="G17" s="11"/>
      <c r="H17" s="10"/>
      <c r="I17" s="11"/>
      <c r="J17" s="10"/>
      <c r="K17" s="11"/>
    </row>
    <row r="18" spans="1:11" x14ac:dyDescent="0.25">
      <c r="A18" s="3"/>
      <c r="B18" s="49"/>
      <c r="C18" s="48"/>
      <c r="D18" s="3" t="s">
        <v>29</v>
      </c>
      <c r="E18" s="3">
        <v>10</v>
      </c>
      <c r="F18" s="10" t="s">
        <v>40</v>
      </c>
      <c r="G18" s="11">
        <v>10</v>
      </c>
      <c r="H18" s="10" t="s">
        <v>50</v>
      </c>
      <c r="I18" s="11">
        <v>10</v>
      </c>
      <c r="J18" s="10" t="s">
        <v>40</v>
      </c>
      <c r="K18" s="11">
        <v>10</v>
      </c>
    </row>
    <row r="19" spans="1:11" ht="29.1" customHeight="1" x14ac:dyDescent="0.25">
      <c r="B19" s="50">
        <v>6</v>
      </c>
      <c r="C19" s="47" t="s">
        <v>30</v>
      </c>
      <c r="D19" s="1" t="s">
        <v>27</v>
      </c>
      <c r="E19" s="1">
        <v>1</v>
      </c>
      <c r="F19" s="12"/>
      <c r="G19" s="13"/>
      <c r="H19" s="12"/>
      <c r="I19" s="13"/>
      <c r="J19" s="12"/>
      <c r="K19" s="13"/>
    </row>
    <row r="20" spans="1:11" x14ac:dyDescent="0.25">
      <c r="B20" s="50"/>
      <c r="C20" s="47"/>
      <c r="D20" s="1" t="s">
        <v>31</v>
      </c>
      <c r="E20" s="1">
        <v>3</v>
      </c>
      <c r="F20" s="12"/>
      <c r="G20" s="13"/>
      <c r="H20" s="12"/>
      <c r="I20" s="13"/>
      <c r="J20" s="12"/>
      <c r="K20" s="13"/>
    </row>
    <row r="21" spans="1:11" x14ac:dyDescent="0.25">
      <c r="B21" s="50"/>
      <c r="C21" s="47"/>
      <c r="D21" s="1" t="s">
        <v>32</v>
      </c>
      <c r="E21" s="1">
        <v>5</v>
      </c>
      <c r="F21" s="12" t="s">
        <v>50</v>
      </c>
      <c r="G21" s="13">
        <v>5</v>
      </c>
      <c r="H21" s="12" t="s">
        <v>40</v>
      </c>
      <c r="I21" s="13">
        <v>5</v>
      </c>
      <c r="J21" s="12" t="s">
        <v>73</v>
      </c>
      <c r="K21" s="13">
        <v>5</v>
      </c>
    </row>
    <row r="22" spans="1:11" ht="72.599999999999994" customHeight="1" x14ac:dyDescent="0.25">
      <c r="A22" s="3"/>
      <c r="B22" s="49">
        <v>7</v>
      </c>
      <c r="C22" s="48" t="s">
        <v>33</v>
      </c>
      <c r="D22" s="3" t="s">
        <v>27</v>
      </c>
      <c r="E22" s="3">
        <v>1</v>
      </c>
      <c r="F22" s="10"/>
      <c r="G22" s="11"/>
      <c r="H22" s="10"/>
      <c r="I22" s="11"/>
      <c r="J22" s="10"/>
      <c r="K22" s="11"/>
    </row>
    <row r="23" spans="1:11" x14ac:dyDescent="0.25">
      <c r="A23" s="3"/>
      <c r="B23" s="49"/>
      <c r="C23" s="48"/>
      <c r="D23" s="4" t="s">
        <v>31</v>
      </c>
      <c r="E23" s="3">
        <v>3</v>
      </c>
      <c r="F23" s="10"/>
      <c r="G23" s="11"/>
      <c r="H23" s="10"/>
      <c r="I23" s="11"/>
      <c r="J23" s="10"/>
      <c r="K23" s="11"/>
    </row>
    <row r="24" spans="1:11" x14ac:dyDescent="0.25">
      <c r="A24" s="3"/>
      <c r="B24" s="49"/>
      <c r="C24" s="48"/>
      <c r="D24" s="3" t="s">
        <v>32</v>
      </c>
      <c r="E24" s="3">
        <v>5</v>
      </c>
      <c r="F24" s="10" t="s">
        <v>50</v>
      </c>
      <c r="G24" s="11">
        <v>5</v>
      </c>
      <c r="H24" s="10" t="s">
        <v>39</v>
      </c>
      <c r="I24" s="11">
        <v>5</v>
      </c>
      <c r="J24" s="10" t="s">
        <v>72</v>
      </c>
      <c r="K24" s="11">
        <v>5</v>
      </c>
    </row>
    <row r="25" spans="1:11" ht="30" x14ac:dyDescent="0.25">
      <c r="B25" s="1">
        <v>8</v>
      </c>
      <c r="C25" s="5" t="s">
        <v>34</v>
      </c>
      <c r="E25" s="1">
        <v>5</v>
      </c>
      <c r="F25" s="12"/>
      <c r="G25" s="13">
        <v>5</v>
      </c>
      <c r="H25" s="12"/>
      <c r="I25" s="13">
        <v>5</v>
      </c>
      <c r="J25" s="12"/>
      <c r="K25" s="13">
        <v>5</v>
      </c>
    </row>
    <row r="26" spans="1:11" ht="30" x14ac:dyDescent="0.25">
      <c r="A26" s="3"/>
      <c r="B26" s="3">
        <v>9</v>
      </c>
      <c r="C26" s="3" t="s">
        <v>35</v>
      </c>
      <c r="D26" s="3"/>
      <c r="E26" s="3">
        <v>5</v>
      </c>
      <c r="F26" s="10" t="s">
        <v>48</v>
      </c>
      <c r="G26" s="11">
        <v>5</v>
      </c>
      <c r="H26" s="10" t="s">
        <v>56</v>
      </c>
      <c r="I26" s="11">
        <v>5</v>
      </c>
      <c r="J26" s="10" t="s">
        <v>48</v>
      </c>
      <c r="K26" s="11">
        <v>5</v>
      </c>
    </row>
    <row r="27" spans="1:11" s="22" customFormat="1" ht="16.5" thickBot="1" x14ac:dyDescent="0.3">
      <c r="A27" s="18"/>
      <c r="B27" s="18"/>
      <c r="C27" s="18" t="s">
        <v>43</v>
      </c>
      <c r="D27" s="18"/>
      <c r="E27" s="18"/>
      <c r="F27" s="19"/>
      <c r="G27" s="20">
        <f>SUM(G4:G26)</f>
        <v>72</v>
      </c>
      <c r="H27" s="19"/>
      <c r="I27" s="20">
        <f>SUM(I4:I26)</f>
        <v>75</v>
      </c>
      <c r="J27" s="19"/>
      <c r="K27" s="20">
        <f>SUM(K4:K26)</f>
        <v>75</v>
      </c>
    </row>
    <row r="28" spans="1:11" s="45" customFormat="1" x14ac:dyDescent="0.25">
      <c r="A28" s="2"/>
      <c r="B28" s="2"/>
      <c r="C28" s="2" t="s">
        <v>36</v>
      </c>
      <c r="D28" s="2"/>
      <c r="E28" s="2"/>
      <c r="F28" s="2"/>
      <c r="G28" s="2"/>
      <c r="H28" s="2"/>
      <c r="I28" s="2"/>
      <c r="J28" s="2"/>
      <c r="K28" s="2"/>
    </row>
    <row r="29" spans="1:11" x14ac:dyDescent="0.25">
      <c r="C29" s="1" t="s">
        <v>57</v>
      </c>
      <c r="D29" s="47" t="s">
        <v>81</v>
      </c>
      <c r="E29" s="1">
        <v>5</v>
      </c>
      <c r="F29" s="14">
        <v>26542.799999999999</v>
      </c>
      <c r="H29" s="14">
        <v>234.35160450000001</v>
      </c>
      <c r="J29" s="14">
        <v>28231</v>
      </c>
    </row>
    <row r="30" spans="1:11" x14ac:dyDescent="0.25">
      <c r="C30" s="1" t="s">
        <v>58</v>
      </c>
      <c r="D30" s="47"/>
      <c r="E30" s="1">
        <v>10</v>
      </c>
      <c r="F30" s="14">
        <v>26167.8</v>
      </c>
      <c r="H30" s="14">
        <v>249.31450369999999</v>
      </c>
      <c r="J30" s="14">
        <v>31915.8</v>
      </c>
    </row>
    <row r="31" spans="1:11" x14ac:dyDescent="0.25">
      <c r="C31" s="1" t="s">
        <v>59</v>
      </c>
      <c r="D31" s="47"/>
      <c r="E31" s="1">
        <v>15</v>
      </c>
      <c r="F31" s="14">
        <v>25065.200000000001</v>
      </c>
      <c r="H31" s="14">
        <v>279.17233090000002</v>
      </c>
      <c r="J31" s="14">
        <v>33232.400000000001</v>
      </c>
    </row>
    <row r="32" spans="1:11" s="15" customFormat="1" ht="33" customHeight="1" x14ac:dyDescent="0.25">
      <c r="C32" s="15" t="s">
        <v>83</v>
      </c>
      <c r="D32" s="47"/>
      <c r="E32" s="21" t="s">
        <v>80</v>
      </c>
      <c r="F32" s="16">
        <f>SUM(F29:F31)/3</f>
        <v>25925.266666666666</v>
      </c>
      <c r="G32" s="15">
        <v>15</v>
      </c>
      <c r="H32" s="16">
        <f>SUM(H29:H31)/3</f>
        <v>254.2794797</v>
      </c>
      <c r="I32" s="15">
        <v>5</v>
      </c>
      <c r="J32" s="16">
        <f>SUM(J29:J31)/3</f>
        <v>31126.400000000005</v>
      </c>
      <c r="K32" s="15">
        <v>20</v>
      </c>
    </row>
    <row r="33" spans="1:11" ht="14.45" customHeight="1" x14ac:dyDescent="0.25">
      <c r="C33" s="1" t="s">
        <v>60</v>
      </c>
      <c r="D33" s="47" t="s">
        <v>82</v>
      </c>
      <c r="E33" s="1">
        <v>5</v>
      </c>
      <c r="F33" s="14">
        <v>2426.4</v>
      </c>
      <c r="H33" s="14">
        <v>29.672359499999999</v>
      </c>
      <c r="J33" s="14">
        <v>2824.6</v>
      </c>
    </row>
    <row r="34" spans="1:11" x14ac:dyDescent="0.25">
      <c r="C34" s="1" t="s">
        <v>61</v>
      </c>
      <c r="D34" s="47"/>
      <c r="E34" s="1">
        <v>10</v>
      </c>
      <c r="F34" s="14">
        <v>2617.1999999999998</v>
      </c>
      <c r="H34" s="14">
        <v>10.0243971</v>
      </c>
      <c r="J34" s="14">
        <v>2696.4</v>
      </c>
    </row>
    <row r="35" spans="1:11" x14ac:dyDescent="0.25">
      <c r="C35" s="1" t="s">
        <v>62</v>
      </c>
      <c r="D35" s="47"/>
      <c r="E35" s="1">
        <v>15</v>
      </c>
      <c r="F35" s="14">
        <v>2069.5</v>
      </c>
      <c r="H35" s="14">
        <v>25.3083247</v>
      </c>
      <c r="J35" s="14">
        <v>2714</v>
      </c>
    </row>
    <row r="36" spans="1:11" s="15" customFormat="1" ht="35.1" customHeight="1" x14ac:dyDescent="0.25">
      <c r="C36" s="15" t="s">
        <v>84</v>
      </c>
      <c r="D36" s="47"/>
      <c r="E36" s="21" t="s">
        <v>80</v>
      </c>
      <c r="F36" s="15">
        <f>SUM(F33:F35)/3</f>
        <v>2371.0333333333333</v>
      </c>
      <c r="G36" s="15">
        <v>25</v>
      </c>
      <c r="H36" s="15">
        <f>SUM(H33:H35)/3</f>
        <v>21.668360433333334</v>
      </c>
      <c r="I36" s="15">
        <v>5</v>
      </c>
      <c r="J36" s="16">
        <f>SUM(J33:J35)/3</f>
        <v>2745</v>
      </c>
      <c r="K36" s="15">
        <v>25</v>
      </c>
    </row>
    <row r="37" spans="1:11" s="22" customFormat="1" ht="15.75" x14ac:dyDescent="0.25">
      <c r="C37" s="22" t="s">
        <v>85</v>
      </c>
      <c r="E37" s="22">
        <v>25</v>
      </c>
      <c r="G37" s="22">
        <f>(G32+G36)/2</f>
        <v>20</v>
      </c>
      <c r="I37" s="22">
        <f>(I32+I36)/2</f>
        <v>5</v>
      </c>
      <c r="J37" s="23"/>
      <c r="K37" s="22">
        <f>(K32+K36)/2</f>
        <v>22.5</v>
      </c>
    </row>
    <row r="38" spans="1:11" s="46" customFormat="1" ht="26.25" x14ac:dyDescent="0.25">
      <c r="A38" s="25"/>
      <c r="B38" s="25"/>
      <c r="C38" s="24" t="s">
        <v>63</v>
      </c>
      <c r="D38" s="24"/>
      <c r="E38" s="24"/>
      <c r="F38" s="24"/>
      <c r="G38" s="24">
        <f>G27+G37</f>
        <v>92</v>
      </c>
      <c r="H38" s="24"/>
      <c r="I38" s="24">
        <f>I27+I37</f>
        <v>80</v>
      </c>
      <c r="J38" s="24"/>
      <c r="K38" s="24">
        <f>K27+K37</f>
        <v>97.5</v>
      </c>
    </row>
  </sheetData>
  <mergeCells count="16">
    <mergeCell ref="D29:D32"/>
    <mergeCell ref="D33:D36"/>
    <mergeCell ref="C22:C24"/>
    <mergeCell ref="B4:B6"/>
    <mergeCell ref="B7:B9"/>
    <mergeCell ref="B10:B12"/>
    <mergeCell ref="B13:B15"/>
    <mergeCell ref="B16:B18"/>
    <mergeCell ref="B19:B21"/>
    <mergeCell ref="B22:B24"/>
    <mergeCell ref="C7:C9"/>
    <mergeCell ref="C4:C6"/>
    <mergeCell ref="C10:C12"/>
    <mergeCell ref="C13:C15"/>
    <mergeCell ref="C16:C18"/>
    <mergeCell ref="C19:C21"/>
  </mergeCells>
  <pageMargins left="0.7" right="0.7" top="0.75" bottom="0.75" header="0.3" footer="0.3"/>
  <pageSetup scale="62" orientation="landscape" r:id="rId1"/>
  <rowBreaks count="1" manualBreakCount="1">
    <brk id="1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11439-CBDB-4694-A045-D9586A53A8C4}">
  <dimension ref="A2:E34"/>
  <sheetViews>
    <sheetView topLeftCell="A11" zoomScaleNormal="100" workbookViewId="0">
      <selection activeCell="D3" sqref="D3"/>
    </sheetView>
  </sheetViews>
  <sheetFormatPr defaultRowHeight="15" x14ac:dyDescent="0.25"/>
  <cols>
    <col min="2" max="2" width="13.42578125" customWidth="1"/>
    <col min="3" max="3" width="13.42578125" bestFit="1" customWidth="1"/>
    <col min="4" max="4" width="115.140625" customWidth="1"/>
  </cols>
  <sheetData>
    <row r="2" spans="1:5" x14ac:dyDescent="0.25">
      <c r="A2" s="32" t="s">
        <v>89</v>
      </c>
      <c r="B2" s="32" t="s">
        <v>86</v>
      </c>
      <c r="C2" s="32" t="s">
        <v>87</v>
      </c>
      <c r="D2" s="32" t="s">
        <v>88</v>
      </c>
    </row>
    <row r="3" spans="1:5" ht="221.1" customHeight="1" x14ac:dyDescent="0.25">
      <c r="A3" s="31" t="s">
        <v>38</v>
      </c>
      <c r="B3" s="33" t="s">
        <v>90</v>
      </c>
      <c r="C3" s="31" t="s">
        <v>91</v>
      </c>
      <c r="D3" s="34" t="s">
        <v>141</v>
      </c>
      <c r="E3" s="28"/>
    </row>
    <row r="4" spans="1:5" ht="264.75" x14ac:dyDescent="0.25">
      <c r="A4" s="31" t="s">
        <v>38</v>
      </c>
      <c r="B4" s="33" t="s">
        <v>92</v>
      </c>
      <c r="C4" s="31" t="s">
        <v>93</v>
      </c>
      <c r="D4" s="34" t="s">
        <v>142</v>
      </c>
    </row>
    <row r="5" spans="1:5" ht="180.75" x14ac:dyDescent="0.25">
      <c r="A5" s="31" t="s">
        <v>38</v>
      </c>
      <c r="B5" s="33" t="s">
        <v>94</v>
      </c>
      <c r="C5" s="31" t="s">
        <v>95</v>
      </c>
      <c r="D5" s="34" t="s">
        <v>143</v>
      </c>
    </row>
    <row r="6" spans="1:5" ht="228.75" x14ac:dyDescent="0.25">
      <c r="A6" s="31" t="s">
        <v>38</v>
      </c>
      <c r="B6" s="33" t="s">
        <v>96</v>
      </c>
      <c r="C6" s="31" t="s">
        <v>93</v>
      </c>
      <c r="D6" s="34" t="s">
        <v>144</v>
      </c>
    </row>
    <row r="7" spans="1:5" ht="132.75" x14ac:dyDescent="0.25">
      <c r="A7" s="31" t="s">
        <v>38</v>
      </c>
      <c r="B7" s="33" t="s">
        <v>97</v>
      </c>
      <c r="C7" s="31" t="s">
        <v>98</v>
      </c>
      <c r="D7" s="34" t="s">
        <v>145</v>
      </c>
    </row>
    <row r="8" spans="1:5" ht="156.75" x14ac:dyDescent="0.25">
      <c r="A8" s="31" t="s">
        <v>38</v>
      </c>
      <c r="B8" s="33" t="s">
        <v>99</v>
      </c>
      <c r="C8" s="31" t="s">
        <v>100</v>
      </c>
      <c r="D8" s="34" t="s">
        <v>146</v>
      </c>
    </row>
    <row r="9" spans="1:5" ht="204.75" x14ac:dyDescent="0.25">
      <c r="A9" s="31" t="s">
        <v>44</v>
      </c>
      <c r="B9" s="33" t="s">
        <v>101</v>
      </c>
      <c r="C9" s="31" t="s">
        <v>102</v>
      </c>
      <c r="D9" s="34" t="s">
        <v>147</v>
      </c>
    </row>
    <row r="10" spans="1:5" ht="300.75" x14ac:dyDescent="0.25">
      <c r="A10" s="35" t="s">
        <v>44</v>
      </c>
      <c r="B10" s="36" t="s">
        <v>103</v>
      </c>
      <c r="C10" s="35" t="s">
        <v>104</v>
      </c>
      <c r="D10" s="34" t="s">
        <v>148</v>
      </c>
    </row>
    <row r="11" spans="1:5" ht="144.75" x14ac:dyDescent="0.25">
      <c r="A11" s="31" t="s">
        <v>44</v>
      </c>
      <c r="B11" s="33" t="s">
        <v>105</v>
      </c>
      <c r="C11" s="31" t="s">
        <v>106</v>
      </c>
      <c r="D11" s="34" t="s">
        <v>150</v>
      </c>
    </row>
    <row r="12" spans="1:5" ht="240.75" x14ac:dyDescent="0.25">
      <c r="A12" s="31" t="s">
        <v>44</v>
      </c>
      <c r="B12" s="33" t="s">
        <v>107</v>
      </c>
      <c r="C12" s="31" t="s">
        <v>108</v>
      </c>
      <c r="D12" s="34" t="s">
        <v>149</v>
      </c>
    </row>
    <row r="13" spans="1:5" ht="252.75" x14ac:dyDescent="0.25">
      <c r="A13" s="31" t="s">
        <v>44</v>
      </c>
      <c r="B13" s="33" t="s">
        <v>109</v>
      </c>
      <c r="C13" s="31" t="s">
        <v>110</v>
      </c>
      <c r="D13" s="37" t="s">
        <v>151</v>
      </c>
    </row>
    <row r="14" spans="1:5" ht="252.75" x14ac:dyDescent="0.25">
      <c r="A14" s="31" t="s">
        <v>44</v>
      </c>
      <c r="B14" s="33" t="s">
        <v>112</v>
      </c>
      <c r="C14" s="31" t="s">
        <v>111</v>
      </c>
      <c r="D14" s="37" t="s">
        <v>118</v>
      </c>
    </row>
    <row r="15" spans="1:5" ht="72.75" x14ac:dyDescent="0.25">
      <c r="A15" s="31" t="s">
        <v>54</v>
      </c>
      <c r="B15" s="33" t="s">
        <v>113</v>
      </c>
      <c r="C15" s="31">
        <v>53.66</v>
      </c>
      <c r="D15" s="34" t="s">
        <v>120</v>
      </c>
    </row>
    <row r="16" spans="1:5" ht="409.6" x14ac:dyDescent="0.25">
      <c r="A16" s="31" t="s">
        <v>54</v>
      </c>
      <c r="B16" s="33" t="s">
        <v>114</v>
      </c>
      <c r="C16" s="31">
        <v>45.97</v>
      </c>
      <c r="D16" s="34" t="s">
        <v>121</v>
      </c>
    </row>
    <row r="17" spans="1:4" ht="96.75" x14ac:dyDescent="0.25">
      <c r="A17" s="31" t="s">
        <v>54</v>
      </c>
      <c r="B17" s="33" t="s">
        <v>115</v>
      </c>
      <c r="C17" s="31">
        <v>74.73</v>
      </c>
      <c r="D17" s="34" t="s">
        <v>122</v>
      </c>
    </row>
    <row r="18" spans="1:4" ht="408.75" x14ac:dyDescent="0.25">
      <c r="A18" s="31" t="s">
        <v>54</v>
      </c>
      <c r="B18" s="33" t="s">
        <v>116</v>
      </c>
      <c r="C18" s="31">
        <v>5.59</v>
      </c>
      <c r="D18" s="34" t="s">
        <v>119</v>
      </c>
    </row>
    <row r="19" spans="1:4" ht="216.75" x14ac:dyDescent="0.25">
      <c r="A19" s="31" t="s">
        <v>54</v>
      </c>
      <c r="B19" s="33" t="s">
        <v>117</v>
      </c>
      <c r="C19" s="31">
        <v>88.79</v>
      </c>
      <c r="D19" s="34" t="s">
        <v>123</v>
      </c>
    </row>
    <row r="20" spans="1:4" ht="276.75" x14ac:dyDescent="0.25">
      <c r="A20" s="31" t="s">
        <v>54</v>
      </c>
      <c r="B20" s="33" t="s">
        <v>124</v>
      </c>
      <c r="C20" s="31">
        <v>12.35</v>
      </c>
      <c r="D20" s="34" t="s">
        <v>125</v>
      </c>
    </row>
    <row r="21" spans="1:4" ht="150" x14ac:dyDescent="0.25">
      <c r="A21" s="31" t="s">
        <v>54</v>
      </c>
      <c r="B21" s="33" t="s">
        <v>126</v>
      </c>
      <c r="C21" s="33">
        <v>1.08</v>
      </c>
      <c r="D21" s="38" t="s">
        <v>127</v>
      </c>
    </row>
    <row r="22" spans="1:4" ht="168.75" x14ac:dyDescent="0.25">
      <c r="A22" s="31" t="s">
        <v>54</v>
      </c>
      <c r="B22" s="33" t="s">
        <v>128</v>
      </c>
      <c r="C22" s="31">
        <v>2.19</v>
      </c>
      <c r="D22" s="34" t="s">
        <v>129</v>
      </c>
    </row>
    <row r="23" spans="1:4" ht="156.75" x14ac:dyDescent="0.25">
      <c r="A23" s="31" t="s">
        <v>54</v>
      </c>
      <c r="B23" s="33" t="s">
        <v>130</v>
      </c>
      <c r="C23" s="31">
        <v>0.57999999999999996</v>
      </c>
      <c r="D23" s="34" t="s">
        <v>131</v>
      </c>
    </row>
    <row r="24" spans="1:4" ht="409.5" x14ac:dyDescent="0.25">
      <c r="A24" s="31" t="s">
        <v>134</v>
      </c>
      <c r="B24" s="33" t="s">
        <v>132</v>
      </c>
      <c r="C24" s="33" t="s">
        <v>133</v>
      </c>
      <c r="D24" s="44" t="s">
        <v>154</v>
      </c>
    </row>
    <row r="25" spans="1:4" ht="408.75" x14ac:dyDescent="0.25">
      <c r="A25" s="31" t="s">
        <v>134</v>
      </c>
      <c r="B25" s="33" t="s">
        <v>135</v>
      </c>
      <c r="C25" s="31" t="s">
        <v>136</v>
      </c>
      <c r="D25" s="34" t="s">
        <v>152</v>
      </c>
    </row>
    <row r="26" spans="1:4" ht="409.5" x14ac:dyDescent="0.25">
      <c r="A26" s="29"/>
      <c r="B26" s="30" t="s">
        <v>137</v>
      </c>
      <c r="C26" s="30" t="s">
        <v>138</v>
      </c>
      <c r="D26" s="43" t="s">
        <v>153</v>
      </c>
    </row>
    <row r="27" spans="1:4" ht="348.75" x14ac:dyDescent="0.25">
      <c r="A27" s="26"/>
      <c r="B27" s="27" t="s">
        <v>139</v>
      </c>
      <c r="C27" s="29" t="s">
        <v>140</v>
      </c>
      <c r="D27" s="27" t="s">
        <v>155</v>
      </c>
    </row>
    <row r="28" spans="1:4" ht="204.75" x14ac:dyDescent="0.25">
      <c r="A28" s="29" t="s">
        <v>134</v>
      </c>
      <c r="B28" s="30" t="s">
        <v>156</v>
      </c>
      <c r="C28" s="30" t="s">
        <v>157</v>
      </c>
      <c r="D28" s="27" t="s">
        <v>160</v>
      </c>
    </row>
    <row r="29" spans="1:4" ht="409.5" x14ac:dyDescent="0.25">
      <c r="A29" s="29" t="s">
        <v>134</v>
      </c>
      <c r="B29" s="30" t="s">
        <v>158</v>
      </c>
      <c r="C29" s="30" t="s">
        <v>159</v>
      </c>
      <c r="D29" s="43" t="s">
        <v>161</v>
      </c>
    </row>
    <row r="30" spans="1:4" x14ac:dyDescent="0.25">
      <c r="A30" s="29"/>
      <c r="B30" s="30"/>
      <c r="C30" s="30"/>
      <c r="D30" s="27"/>
    </row>
    <row r="31" spans="1:4" x14ac:dyDescent="0.25">
      <c r="A31" s="29"/>
      <c r="B31" s="30"/>
      <c r="C31" s="30"/>
      <c r="D31" s="27"/>
    </row>
    <row r="32" spans="1:4" x14ac:dyDescent="0.25">
      <c r="A32" s="29"/>
      <c r="B32" s="30"/>
      <c r="C32" s="30"/>
      <c r="D32" s="27"/>
    </row>
    <row r="33" spans="1:4" x14ac:dyDescent="0.25">
      <c r="A33" s="29"/>
      <c r="B33" s="30"/>
      <c r="C33" s="30"/>
      <c r="D33" s="27"/>
    </row>
    <row r="34" spans="1:4" x14ac:dyDescent="0.25">
      <c r="A34" s="29"/>
      <c r="B34" s="30"/>
      <c r="C34" s="30"/>
      <c r="D34" s="2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Min qual criteria</vt:lpstr>
      <vt:lpstr>Tech Qual criteria</vt:lpstr>
      <vt:lpstr>Projects-Qualified Bidder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Mukherji, Samudra</dc:creator>
  <cp:lastModifiedBy>Srijan Acharya</cp:lastModifiedBy>
  <dcterms:created xsi:type="dcterms:W3CDTF">2015-06-05T18:17:20Z</dcterms:created>
  <dcterms:modified xsi:type="dcterms:W3CDTF">2024-07-05T06:11:35Z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2023-03-17T08:47:59Z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7c8d6c53-911b-4f7a-a4d9-746b2e5f67b8</vt:lpwstr>
  </property>
  <property fmtid="{D5CDD505-2E9C-101B-9397-08002B2CF9AE}" pid="8" name="MSIP_Label_ea60d57e-af5b-4752-ac57-3e4f28ca11dc_ContentBits">
    <vt:lpwstr>0</vt:lpwstr>
  </property>
</Properties>
</file>