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SRIJAN ACHARYA\EDP\Project Work\08. Meetings of the Tender Evaluation Committee\01. Meeting 01\"/>
    </mc:Choice>
  </mc:AlternateContent>
  <xr:revisionPtr revIDLastSave="0" documentId="13_ncr:1_{44737F70-BD3D-44F9-9165-C6BB923C4C53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Sheet1" sheetId="2" state="hidden" r:id="rId1"/>
    <sheet name="Criteria 3" sheetId="3" r:id="rId2"/>
    <sheet name="Criteria 6" sheetId="4" r:id="rId3"/>
    <sheet name="Criteria 7,8,9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4" l="1"/>
  <c r="E32" i="3" l="1"/>
  <c r="F30" i="2"/>
</calcChain>
</file>

<file path=xl/sharedStrings.xml><?xml version="1.0" encoding="utf-8"?>
<sst xmlns="http://schemas.openxmlformats.org/spreadsheetml/2006/main" count="188" uniqueCount="158">
  <si>
    <t>The payment milestones would be application-wise and task-wise</t>
  </si>
  <si>
    <t>For each of the applications a fraction of the total quoted amount would be paid after completion of each milestone, as given in the following Table</t>
  </si>
  <si>
    <t>S. No</t>
  </si>
  <si>
    <t>Payment %</t>
  </si>
  <si>
    <r>
      <t>1.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2"/>
        <color rgb="FF000000"/>
        <rFont val="Liberation Serif"/>
        <family val="1"/>
      </rPr>
      <t> </t>
    </r>
  </si>
  <si>
    <t>SRS Signoff for FTSS Application</t>
  </si>
  <si>
    <r>
      <t>2.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2"/>
        <color rgb="FF000000"/>
        <rFont val="Liberation Serif"/>
        <family val="1"/>
      </rPr>
      <t> </t>
    </r>
  </si>
  <si>
    <t>Development of FTSS Application</t>
  </si>
  <si>
    <r>
      <t>3.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2"/>
        <color rgb="FF000000"/>
        <rFont val="Liberation Serif"/>
        <family val="1"/>
      </rPr>
      <t> </t>
    </r>
  </si>
  <si>
    <t>UAT Sign off of FTSS Application</t>
  </si>
  <si>
    <r>
      <t>4.</t>
    </r>
    <r>
      <rPr>
        <b/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Liberation Serif"/>
        <family val="1"/>
      </rPr>
      <t> </t>
    </r>
  </si>
  <si>
    <t>Migration</t>
  </si>
  <si>
    <r>
      <t>5.</t>
    </r>
    <r>
      <rPr>
        <b/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Liberation Serif"/>
        <family val="1"/>
      </rPr>
      <t> </t>
    </r>
  </si>
  <si>
    <t>Go Live &amp; Training of DGCIS Staff and submission of all necessary documentation as mentioned in the scope of work</t>
  </si>
  <si>
    <r>
      <t>6.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2"/>
        <color rgb="FF000000"/>
        <rFont val="Liberation Serif"/>
        <family val="1"/>
      </rPr>
      <t> </t>
    </r>
  </si>
  <si>
    <t>100% of value quoted* in D</t>
  </si>
  <si>
    <r>
      <t>7.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2"/>
        <color rgb="FF000000"/>
        <rFont val="Liberation Serif"/>
        <family val="1"/>
      </rPr>
      <t> </t>
    </r>
  </si>
  <si>
    <t xml:space="preserve">Operation &amp; Maintenance </t>
  </si>
  <si>
    <r>
      <t>8.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2"/>
        <color rgb="FF000000"/>
        <rFont val="Liberation Serif"/>
        <family val="1"/>
      </rPr>
      <t> </t>
    </r>
  </si>
  <si>
    <t>As mutually agreed upon by DGCIS and SI</t>
  </si>
  <si>
    <t>Milestones for Payment</t>
  </si>
  <si>
    <t>SRS Signoff for Dissemination-related Applications</t>
  </si>
  <si>
    <t>Development of Dissemination-related Applications</t>
  </si>
  <si>
    <t>UAT Sign off of Dissemination-related Applications</t>
  </si>
  <si>
    <t>Completion of Audit for all applications</t>
  </si>
  <si>
    <t>Infrastructure instalment and commissioning</t>
  </si>
  <si>
    <t>100% of value quoted* in E</t>
  </si>
  <si>
    <t>5% of value quoted* in C</t>
  </si>
  <si>
    <t>35% of value quoted* in C</t>
  </si>
  <si>
    <t>30% of value quoted* in C</t>
  </si>
  <si>
    <t xml:space="preserve">100% of value quoted* in F+G+H equated quarterly for 15 quarters </t>
  </si>
  <si>
    <t>Any item specified at point J in the quote</t>
  </si>
  <si>
    <t>Renewal of licence costs</t>
  </si>
  <si>
    <t xml:space="preserve">The amount paid to OEM towards renewal of licences would be paid in full after the licences are renewed and a declaration is submitted by the vendor stating his / her payment of the claimed amount to the OEM.
This amount should add up to the amount quoted* in I, over the course of 45 months of maintenance. </t>
  </si>
  <si>
    <t>9.</t>
  </si>
  <si>
    <r>
      <t>10.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2"/>
        <color rgb="FF000000"/>
        <rFont val="Liberation Serif"/>
        <family val="1"/>
      </rPr>
      <t> </t>
    </r>
  </si>
  <si>
    <r>
      <t>11.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2"/>
        <color rgb="FF000000"/>
        <rFont val="Liberation Serif"/>
        <family val="1"/>
      </rPr>
      <t> </t>
    </r>
  </si>
  <si>
    <r>
      <t>12.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2"/>
        <color rgb="FF000000"/>
        <rFont val="Liberation Serif"/>
        <family val="1"/>
      </rPr>
      <t> </t>
    </r>
  </si>
  <si>
    <t>13.</t>
  </si>
  <si>
    <t>14.</t>
  </si>
  <si>
    <t>5% of value quoted* in A</t>
  </si>
  <si>
    <t>25% of value quoted* in A</t>
  </si>
  <si>
    <t>10% of value quoted* in A</t>
  </si>
  <si>
    <t>35% of value quoted* in A</t>
  </si>
  <si>
    <t>5% of value quoted* in B</t>
  </si>
  <si>
    <t>25% of value quoted* in B</t>
  </si>
  <si>
    <t>10% of value quoted* in B</t>
  </si>
  <si>
    <t>35% of value quoted* in B</t>
  </si>
  <si>
    <t xml:space="preserve">A. Milestones for FTSS Application (existing functionalities) </t>
  </si>
  <si>
    <t>B. Milestones for FTSS Application (new functionality: AI-ML Module)</t>
  </si>
  <si>
    <t>C. Milestones for Dissemination-related Applications</t>
  </si>
  <si>
    <t>D. Milestones for Other items</t>
  </si>
  <si>
    <t>Marking on Solution</t>
  </si>
  <si>
    <t>Security</t>
  </si>
  <si>
    <t>Database</t>
  </si>
  <si>
    <t>Dashboard</t>
  </si>
  <si>
    <t>Hardware</t>
  </si>
  <si>
    <t>Licence cost of  purchase and renewal / type of support of database</t>
  </si>
  <si>
    <t>Total</t>
  </si>
  <si>
    <t>how much easy to understand and use in respect of general public</t>
  </si>
  <si>
    <t>Marking on Strength of Project Execution Team</t>
  </si>
  <si>
    <t>Database Designer &amp; Administrator</t>
  </si>
  <si>
    <t>IT Infrastructure Expert</t>
  </si>
  <si>
    <t>Cloud Architect</t>
  </si>
  <si>
    <t>Data Scientist/ AI-ML Expert</t>
  </si>
  <si>
    <t>UI/ UX Designer</t>
  </si>
  <si>
    <t>Testing/ QA Expert</t>
  </si>
  <si>
    <t>Training &amp; Change Management Expert</t>
  </si>
  <si>
    <t>Solution Architect</t>
  </si>
  <si>
    <t xml:space="preserve">Business Analyst </t>
  </si>
  <si>
    <t>Developer</t>
  </si>
  <si>
    <t xml:space="preserve">Project Manager </t>
  </si>
  <si>
    <t>Total years of experience</t>
  </si>
  <si>
    <t>Project Manager</t>
  </si>
  <si>
    <t>Number of complete life cycle implementations carried out as project manager</t>
  </si>
  <si>
    <t>How many govt project as project manager</t>
  </si>
  <si>
    <t>Total  years of experience as project Manager</t>
  </si>
  <si>
    <t>Someone with 25 years of total experience is good enough to get full marks</t>
  </si>
  <si>
    <t>Someone with 10 years of experience as project manager is good enough to get full marks</t>
  </si>
  <si>
    <t>Someone with 5 govt. projects should get full marks, assuming at least half of the projects he/she has done comprises of govt. projects.</t>
  </si>
  <si>
    <t>Someone with 10 projects or more as project manager should get full marks ( assuming one project per year</t>
  </si>
  <si>
    <t>Assumptions</t>
  </si>
  <si>
    <t>Final marks on a scale of 1-10</t>
  </si>
  <si>
    <t>Total Marks</t>
  </si>
  <si>
    <t>Specialist</t>
  </si>
  <si>
    <t>Total  years of experience as Specialist</t>
  </si>
  <si>
    <t>Number of complete life cycle implementations carried out as specialist</t>
  </si>
  <si>
    <t>Marks Allotted</t>
  </si>
  <si>
    <t>Marks Obtained</t>
  </si>
  <si>
    <t>Someone with 10 years of total experience should be good enough to get full marks</t>
  </si>
  <si>
    <t>Someone with 5 years of total experience as a specialist should be good enough to get full marks</t>
  </si>
  <si>
    <t>Someone should work in at least 10 projects over 5 years as a specialist to secure full marks</t>
  </si>
  <si>
    <t>= Marks obtained / Total Marks</t>
  </si>
  <si>
    <t xml:space="preserve"> No. of projects undertaken / completed in the past 5 years which involves installation of all of the following: Servers, Switches – Core switches for network and for servers, Firewalls, UPS</t>
  </si>
  <si>
    <t>Marks allotted</t>
  </si>
  <si>
    <t>No. of DC maintenance projects ongoing / undertaken in FY 2022-23 in (a) India (b) Govt. / PSU/ PSB projects in India.</t>
  </si>
  <si>
    <t>= n/10*10; max marks = 10</t>
  </si>
  <si>
    <t>= g/5 *5 ; max marks = 5</t>
  </si>
  <si>
    <t xml:space="preserve"> = y1/25*5; max marks = 5</t>
  </si>
  <si>
    <t xml:space="preserve"> = y2/10*5; max marks = 5</t>
  </si>
  <si>
    <t xml:space="preserve"> = y1/10*5; max marks = 5</t>
  </si>
  <si>
    <t xml:space="preserve"> = y2/5*5; max marks = 5</t>
  </si>
  <si>
    <t>Experience of handling large integrated IT projects (&gt;40 crores) for Government Clients (at State and National Level) in the last 5 financial years (central/state government / PSU)</t>
  </si>
  <si>
    <t>Turnover figures (in Rs. Crores) of the entity taking part in the bid, not any parent company of 2018-19, 2019-20 and 2020-21.</t>
  </si>
  <si>
    <t>Criteria</t>
  </si>
  <si>
    <t>Criteria 7,8 and 9</t>
  </si>
  <si>
    <t xml:space="preserve">Description </t>
  </si>
  <si>
    <t>Methodology &amp; Approach</t>
  </si>
  <si>
    <t>All Applications</t>
  </si>
  <si>
    <t>solution architecture should be simple,cloud native(loosely coupled) and portable.(Microservices/containerised deployment=20,Monolithic=10)</t>
  </si>
  <si>
    <t>Scalability</t>
  </si>
  <si>
    <t>Cloud Service Provider</t>
  </si>
  <si>
    <t>How secured is the environment</t>
  </si>
  <si>
    <t>Change Request/Management</t>
  </si>
  <si>
    <t>How the Change Requests are being serviced.</t>
  </si>
  <si>
    <t>Scale out or Scale in provisions for platform &amp; architecture in solution methodology</t>
  </si>
  <si>
    <t>Data encryption</t>
  </si>
  <si>
    <t>Data encryption when syncing between cloud and local</t>
  </si>
  <si>
    <t>Data</t>
  </si>
  <si>
    <t>Authentication &amp; SSO</t>
  </si>
  <si>
    <t>Licence cost</t>
  </si>
  <si>
    <t>How scalable is the database</t>
  </si>
  <si>
    <t>UI/UX</t>
  </si>
  <si>
    <t>SDLC(Software Development Lifecycle)</t>
  </si>
  <si>
    <t>Methodology</t>
  </si>
  <si>
    <t>Methodology Used</t>
  </si>
  <si>
    <t>OEM</t>
  </si>
  <si>
    <t>Name of OEM proposed and their presence in India</t>
  </si>
  <si>
    <t>OEM having development centre,manufacturing unit and service centre in India( Yes=5,No=0)</t>
  </si>
  <si>
    <t>Justification of Hardware Proposed</t>
  </si>
  <si>
    <t>Justification of hardware proposed during presentation</t>
  </si>
  <si>
    <t>How good(detailed) is the suggested dashboard</t>
  </si>
  <si>
    <t>Agile,Agile Scrum,Waterfall(0 marks)</t>
  </si>
  <si>
    <t>Reputed Cloud Service Provider</t>
  </si>
  <si>
    <t>Analytics</t>
  </si>
  <si>
    <t>Power BI/Tableu used in UI/UX development</t>
  </si>
  <si>
    <t>Reputation of DBMS OEM</t>
  </si>
  <si>
    <t>Type of Support</t>
  </si>
  <si>
    <t>Reputation of Cloud service Provider</t>
  </si>
  <si>
    <t>Reputed DBMS OEM</t>
  </si>
  <si>
    <t>The architecture should have cyber security features.</t>
  </si>
  <si>
    <t>External EDB/Internal EDB</t>
  </si>
  <si>
    <t>NIRF Ranking</t>
  </si>
  <si>
    <t>&gt;50%=10,&lt;50% &amp; &gt; 40% =5,&lt;35%=0</t>
  </si>
  <si>
    <t>weightage on qualification-passing college of minimum elligibility criteria</t>
  </si>
  <si>
    <t>Network Support Engineer(Active)</t>
  </si>
  <si>
    <t>Network Support Engineer(Passive)</t>
  </si>
  <si>
    <t>Application deployment architecture and handshaking,use of application firewall for FTSSv2 etc</t>
  </si>
  <si>
    <t>How they will accommodate the changes be it in scope or out of scope.How quick they will accommodate the change requests?</t>
  </si>
  <si>
    <t>Multifactor Authentication &amp; Single Sign On for FTSSv2</t>
  </si>
  <si>
    <t>Marks on a scale of (0-40) = Marks obtained / Total marks * 40</t>
  </si>
  <si>
    <t>Sl. No.</t>
  </si>
  <si>
    <t>8 (a)</t>
  </si>
  <si>
    <t>8 (b)</t>
  </si>
  <si>
    <t>2 to 5 projects = 1.5 
6 to 7 projects = 2 
&gt;=8 projects = 3</t>
  </si>
  <si>
    <t>1 mark for each project, with max.  marks = 5</t>
  </si>
  <si>
    <t>1 mark for each project, with max. marks = 2</t>
  </si>
  <si>
    <t xml:space="preserve">&gt;= 200 to &lt; 10,000            -  1
&gt;= 10,000 to &lt; 20,000       -  2
&gt;= 20,000 to &lt; 30,000       -  3  
&gt;= 30,000 to &lt;40,000        -  4
&gt;= 40,000                            - 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</si>
</sst>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rgb="FF000000"/>
      <name val="Liberation Serif"/>
      <family val="1"/>
    </font>
    <font>
      <b/>
      <sz val="11"/>
      <color theme="1"/>
      <name val="Liberation Serif"/>
      <family val="1"/>
    </font>
    <font>
      <sz val="11"/>
      <color theme="1"/>
      <name val="Liberation Serif"/>
      <family val="1"/>
    </font>
    <font>
      <b/>
      <sz val="12"/>
      <color rgb="FFFFFFFF"/>
      <name val="Liberation Serif"/>
      <family val="1"/>
    </font>
    <font>
      <b/>
      <sz val="12"/>
      <color rgb="FF000000"/>
      <name val="Liberation Serif"/>
      <family val="1"/>
    </font>
    <font>
      <b/>
      <sz val="7"/>
      <color rgb="FF000000"/>
      <name val="Times New Roman"/>
      <family val="1"/>
    </font>
    <font>
      <sz val="12"/>
      <name val="Liberation Serif"/>
      <family val="1"/>
    </font>
    <font>
      <b/>
      <sz val="16"/>
      <color theme="7" tint="0.79998168889431442"/>
      <name val="Liberation Serif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/>
      <right/>
      <top style="medium">
        <color rgb="FF4472C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1" fillId="3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quotePrefix="1" applyBorder="1"/>
    <xf numFmtId="0" fontId="0" fillId="0" borderId="22" xfId="0" applyBorder="1"/>
    <xf numFmtId="0" fontId="0" fillId="0" borderId="22" xfId="0" quotePrefix="1" applyBorder="1"/>
    <xf numFmtId="0" fontId="0" fillId="7" borderId="1" xfId="0" applyFill="1" applyBorder="1" applyAlignment="1">
      <alignment wrapText="1"/>
    </xf>
    <xf numFmtId="0" fontId="10" fillId="8" borderId="1" xfId="0" applyFont="1" applyFill="1" applyBorder="1" applyAlignment="1">
      <alignment wrapText="1"/>
    </xf>
    <xf numFmtId="0" fontId="10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 wrapText="1"/>
    </xf>
    <xf numFmtId="0" fontId="2" fillId="5" borderId="25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0" fillId="10" borderId="1" xfId="0" applyFont="1" applyFill="1" applyBorder="1"/>
    <xf numFmtId="0" fontId="9" fillId="0" borderId="26" xfId="0" applyFont="1" applyBorder="1"/>
    <xf numFmtId="0" fontId="4" fillId="2" borderId="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 indent="7"/>
    </xf>
    <xf numFmtId="0" fontId="2" fillId="5" borderId="19" xfId="0" applyFont="1" applyFill="1" applyBorder="1" applyAlignment="1">
      <alignment horizontal="left" vertical="center" wrapText="1" indent="7"/>
    </xf>
    <xf numFmtId="0" fontId="2" fillId="5" borderId="21" xfId="0" applyFont="1" applyFill="1" applyBorder="1" applyAlignment="1">
      <alignment horizontal="left" vertical="center" wrapText="1" indent="7"/>
    </xf>
    <xf numFmtId="0" fontId="2" fillId="0" borderId="0" xfId="0" applyFont="1" applyAlignment="1">
      <alignment horizontal="center" vertical="center" wrapText="1"/>
    </xf>
    <xf numFmtId="0" fontId="2" fillId="5" borderId="23" xfId="0" applyFont="1" applyFill="1" applyBorder="1" applyAlignment="1">
      <alignment horizontal="left" vertical="center" wrapText="1" indent="7"/>
    </xf>
    <xf numFmtId="0" fontId="2" fillId="5" borderId="24" xfId="0" applyFont="1" applyFill="1" applyBorder="1" applyAlignment="1">
      <alignment horizontal="left" vertical="center" wrapText="1" indent="7"/>
    </xf>
    <xf numFmtId="0" fontId="8" fillId="6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11" fillId="9" borderId="27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10" fillId="8" borderId="1" xfId="0" quotePrefix="1" applyFont="1" applyFill="1" applyBorder="1" applyAlignment="1">
      <alignment horizontal="center" wrapText="1"/>
    </xf>
    <xf numFmtId="0" fontId="10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9881B-5A5B-4642-997E-F6CD6DA4C83B}">
  <dimension ref="B2:F30"/>
  <sheetViews>
    <sheetView topLeftCell="A22" workbookViewId="0">
      <selection activeCell="B30" sqref="B30"/>
    </sheetView>
  </sheetViews>
  <sheetFormatPr defaultRowHeight="15" x14ac:dyDescent="0.25"/>
  <cols>
    <col min="2" max="2" width="9.140625" customWidth="1"/>
    <col min="3" max="3" width="45.7109375" customWidth="1"/>
    <col min="4" max="4" width="38.7109375" customWidth="1"/>
  </cols>
  <sheetData>
    <row r="2" spans="2:4" x14ac:dyDescent="0.25">
      <c r="B2" t="s">
        <v>0</v>
      </c>
    </row>
    <row r="4" spans="2:4" x14ac:dyDescent="0.25">
      <c r="B4" t="s">
        <v>1</v>
      </c>
    </row>
    <row r="6" spans="2:4" ht="15.75" thickBot="1" x14ac:dyDescent="0.3"/>
    <row r="7" spans="2:4" ht="40.5" customHeight="1" thickBot="1" x14ac:dyDescent="0.3">
      <c r="B7" s="9" t="s">
        <v>2</v>
      </c>
      <c r="C7" s="10" t="s">
        <v>20</v>
      </c>
      <c r="D7" s="11" t="s">
        <v>3</v>
      </c>
    </row>
    <row r="8" spans="2:4" ht="30" customHeight="1" x14ac:dyDescent="0.25">
      <c r="B8" s="38" t="s">
        <v>48</v>
      </c>
      <c r="C8" s="38"/>
      <c r="D8" s="38"/>
    </row>
    <row r="9" spans="2:4" s="5" customFormat="1" ht="24" customHeight="1" thickBot="1" x14ac:dyDescent="0.3">
      <c r="B9" s="4" t="s">
        <v>4</v>
      </c>
      <c r="C9" s="2" t="s">
        <v>5</v>
      </c>
      <c r="D9" s="7" t="s">
        <v>40</v>
      </c>
    </row>
    <row r="10" spans="2:4" s="5" customFormat="1" ht="24.75" customHeight="1" thickBot="1" x14ac:dyDescent="0.3">
      <c r="B10" s="6" t="s">
        <v>6</v>
      </c>
      <c r="C10" s="3" t="s">
        <v>7</v>
      </c>
      <c r="D10" s="8" t="s">
        <v>41</v>
      </c>
    </row>
    <row r="11" spans="2:4" s="5" customFormat="1" ht="25.5" customHeight="1" thickBot="1" x14ac:dyDescent="0.3">
      <c r="B11" s="4" t="s">
        <v>8</v>
      </c>
      <c r="C11" s="2" t="s">
        <v>9</v>
      </c>
      <c r="D11" s="7" t="s">
        <v>41</v>
      </c>
    </row>
    <row r="12" spans="2:4" s="5" customFormat="1" ht="33" customHeight="1" thickBot="1" x14ac:dyDescent="0.3">
      <c r="B12" s="6" t="s">
        <v>10</v>
      </c>
      <c r="C12" s="3" t="s">
        <v>11</v>
      </c>
      <c r="D12" s="8" t="s">
        <v>42</v>
      </c>
    </row>
    <row r="13" spans="2:4" s="5" customFormat="1" ht="45.75" thickBot="1" x14ac:dyDescent="0.3">
      <c r="B13" s="4" t="s">
        <v>12</v>
      </c>
      <c r="C13" s="2" t="s">
        <v>13</v>
      </c>
      <c r="D13" s="7" t="s">
        <v>43</v>
      </c>
    </row>
    <row r="14" spans="2:4" s="5" customFormat="1" ht="33" customHeight="1" x14ac:dyDescent="0.25">
      <c r="B14" s="39" t="s">
        <v>49</v>
      </c>
      <c r="C14" s="39"/>
      <c r="D14" s="39"/>
    </row>
    <row r="15" spans="2:4" s="5" customFormat="1" ht="27" customHeight="1" thickBot="1" x14ac:dyDescent="0.3">
      <c r="B15" s="4" t="s">
        <v>4</v>
      </c>
      <c r="C15" s="2" t="s">
        <v>5</v>
      </c>
      <c r="D15" s="7" t="s">
        <v>44</v>
      </c>
    </row>
    <row r="16" spans="2:4" s="5" customFormat="1" ht="27" customHeight="1" thickBot="1" x14ac:dyDescent="0.3">
      <c r="B16" s="6" t="s">
        <v>6</v>
      </c>
      <c r="C16" s="3" t="s">
        <v>7</v>
      </c>
      <c r="D16" s="8" t="s">
        <v>45</v>
      </c>
    </row>
    <row r="17" spans="2:6" s="5" customFormat="1" ht="27" customHeight="1" thickBot="1" x14ac:dyDescent="0.3">
      <c r="B17" s="4" t="s">
        <v>8</v>
      </c>
      <c r="C17" s="2" t="s">
        <v>9</v>
      </c>
      <c r="D17" s="7" t="s">
        <v>45</v>
      </c>
    </row>
    <row r="18" spans="2:6" s="5" customFormat="1" ht="27" customHeight="1" thickBot="1" x14ac:dyDescent="0.3">
      <c r="B18" s="6" t="s">
        <v>10</v>
      </c>
      <c r="C18" s="3" t="s">
        <v>11</v>
      </c>
      <c r="D18" s="8" t="s">
        <v>46</v>
      </c>
    </row>
    <row r="19" spans="2:6" s="5" customFormat="1" ht="47.25" customHeight="1" thickBot="1" x14ac:dyDescent="0.3">
      <c r="B19" s="4" t="s">
        <v>12</v>
      </c>
      <c r="C19" s="2" t="s">
        <v>13</v>
      </c>
      <c r="D19" s="7" t="s">
        <v>47</v>
      </c>
    </row>
    <row r="20" spans="2:6" s="5" customFormat="1" ht="29.25" customHeight="1" x14ac:dyDescent="0.25">
      <c r="B20" s="39" t="s">
        <v>50</v>
      </c>
      <c r="C20" s="39"/>
      <c r="D20" s="39"/>
    </row>
    <row r="21" spans="2:6" s="5" customFormat="1" ht="30.75" thickBot="1" x14ac:dyDescent="0.3">
      <c r="B21" s="4" t="s">
        <v>14</v>
      </c>
      <c r="C21" s="2" t="s">
        <v>21</v>
      </c>
      <c r="D21" s="7" t="s">
        <v>27</v>
      </c>
    </row>
    <row r="22" spans="2:6" s="5" customFormat="1" ht="30.75" thickBot="1" x14ac:dyDescent="0.3">
      <c r="B22" s="6" t="s">
        <v>16</v>
      </c>
      <c r="C22" s="3" t="s">
        <v>22</v>
      </c>
      <c r="D22" s="8" t="s">
        <v>29</v>
      </c>
    </row>
    <row r="23" spans="2:6" s="5" customFormat="1" ht="30.75" thickBot="1" x14ac:dyDescent="0.3">
      <c r="B23" s="4" t="s">
        <v>18</v>
      </c>
      <c r="C23" s="2" t="s">
        <v>23</v>
      </c>
      <c r="D23" s="7" t="s">
        <v>29</v>
      </c>
    </row>
    <row r="24" spans="2:6" s="5" customFormat="1" ht="45.75" thickBot="1" x14ac:dyDescent="0.3">
      <c r="B24" s="12" t="s">
        <v>34</v>
      </c>
      <c r="C24" s="3" t="s">
        <v>13</v>
      </c>
      <c r="D24" s="8" t="s">
        <v>28</v>
      </c>
    </row>
    <row r="25" spans="2:6" s="5" customFormat="1" ht="29.25" customHeight="1" x14ac:dyDescent="0.25">
      <c r="B25" s="39" t="s">
        <v>51</v>
      </c>
      <c r="C25" s="39"/>
      <c r="D25" s="39"/>
    </row>
    <row r="26" spans="2:6" s="5" customFormat="1" ht="33" customHeight="1" thickBot="1" x14ac:dyDescent="0.3">
      <c r="B26" s="6" t="s">
        <v>35</v>
      </c>
      <c r="C26" s="3" t="s">
        <v>24</v>
      </c>
      <c r="D26" s="8" t="s">
        <v>15</v>
      </c>
    </row>
    <row r="27" spans="2:6" s="5" customFormat="1" ht="33.75" customHeight="1" thickBot="1" x14ac:dyDescent="0.3">
      <c r="B27" s="4" t="s">
        <v>36</v>
      </c>
      <c r="C27" s="2" t="s">
        <v>25</v>
      </c>
      <c r="D27" s="7" t="s">
        <v>26</v>
      </c>
    </row>
    <row r="28" spans="2:6" s="5" customFormat="1" ht="39.75" customHeight="1" thickBot="1" x14ac:dyDescent="0.3">
      <c r="B28" s="6" t="s">
        <v>37</v>
      </c>
      <c r="C28" s="3" t="s">
        <v>17</v>
      </c>
      <c r="D28" s="8" t="s">
        <v>30</v>
      </c>
    </row>
    <row r="29" spans="2:6" s="5" customFormat="1" ht="144" customHeight="1" thickBot="1" x14ac:dyDescent="0.3">
      <c r="B29" s="4" t="s">
        <v>38</v>
      </c>
      <c r="C29" s="2" t="s">
        <v>32</v>
      </c>
      <c r="D29" s="7" t="s">
        <v>33</v>
      </c>
    </row>
    <row r="30" spans="2:6" s="5" customFormat="1" ht="37.5" customHeight="1" thickBot="1" x14ac:dyDescent="0.3">
      <c r="B30" s="12" t="s">
        <v>39</v>
      </c>
      <c r="C30" s="3" t="s">
        <v>31</v>
      </c>
      <c r="D30" s="8" t="s">
        <v>19</v>
      </c>
      <c r="F30" s="5">
        <f>45/3</f>
        <v>15</v>
      </c>
    </row>
  </sheetData>
  <mergeCells count="4">
    <mergeCell ref="B8:D8"/>
    <mergeCell ref="B14:D14"/>
    <mergeCell ref="B20:D20"/>
    <mergeCell ref="B25:D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0859A-20BE-4B5E-9329-5723EC20BE74}">
  <dimension ref="B1:E34"/>
  <sheetViews>
    <sheetView tabSelected="1" zoomScale="145" zoomScaleNormal="145" workbookViewId="0"/>
  </sheetViews>
  <sheetFormatPr defaultColWidth="9.140625" defaultRowHeight="14.25" x14ac:dyDescent="0.25"/>
  <cols>
    <col min="1" max="1" width="2.42578125" style="1" customWidth="1"/>
    <col min="2" max="2" width="9.140625" style="1"/>
    <col min="3" max="3" width="39.42578125" style="13" customWidth="1"/>
    <col min="4" max="4" width="50.140625" style="13" customWidth="1"/>
    <col min="5" max="5" width="14.140625" style="1" customWidth="1"/>
    <col min="6" max="16384" width="9.140625" style="1"/>
  </cols>
  <sheetData>
    <row r="1" spans="2:5" ht="15" thickBot="1" x14ac:dyDescent="0.3"/>
    <row r="2" spans="2:5" ht="21" thickBot="1" x14ac:dyDescent="0.3">
      <c r="B2" s="46" t="s">
        <v>52</v>
      </c>
      <c r="C2" s="47"/>
      <c r="D2" s="47"/>
      <c r="E2" s="48"/>
    </row>
    <row r="3" spans="2:5" ht="35.25" customHeight="1" x14ac:dyDescent="0.25">
      <c r="B3" s="44" t="s">
        <v>108</v>
      </c>
      <c r="C3" s="45"/>
      <c r="D3" s="45"/>
      <c r="E3" s="33" t="s">
        <v>87</v>
      </c>
    </row>
    <row r="4" spans="2:5" ht="57" x14ac:dyDescent="0.25">
      <c r="B4" s="14">
        <v>1</v>
      </c>
      <c r="C4" s="15" t="s">
        <v>107</v>
      </c>
      <c r="D4" s="15" t="s">
        <v>109</v>
      </c>
      <c r="E4" s="16">
        <v>20</v>
      </c>
    </row>
    <row r="5" spans="2:5" ht="28.5" x14ac:dyDescent="0.25">
      <c r="B5" s="20">
        <v>2</v>
      </c>
      <c r="C5" s="21" t="s">
        <v>110</v>
      </c>
      <c r="D5" s="21" t="s">
        <v>115</v>
      </c>
      <c r="E5" s="22">
        <v>5</v>
      </c>
    </row>
    <row r="6" spans="2:5" ht="30.75" customHeight="1" x14ac:dyDescent="0.25">
      <c r="B6" s="20">
        <v>3</v>
      </c>
      <c r="C6" s="21" t="s">
        <v>119</v>
      </c>
      <c r="D6" s="21" t="s">
        <v>149</v>
      </c>
      <c r="E6" s="22">
        <v>5</v>
      </c>
    </row>
    <row r="7" spans="2:5" ht="15.75" customHeight="1" x14ac:dyDescent="0.25">
      <c r="B7" s="40" t="s">
        <v>111</v>
      </c>
      <c r="C7" s="41"/>
      <c r="D7" s="41"/>
      <c r="E7" s="42"/>
    </row>
    <row r="8" spans="2:5" ht="36.75" customHeight="1" x14ac:dyDescent="0.25">
      <c r="B8" s="14">
        <v>4</v>
      </c>
      <c r="C8" s="15" t="s">
        <v>138</v>
      </c>
      <c r="D8" s="15" t="s">
        <v>133</v>
      </c>
      <c r="E8" s="16">
        <v>5</v>
      </c>
    </row>
    <row r="9" spans="2:5" ht="15" customHeight="1" x14ac:dyDescent="0.25">
      <c r="B9" s="40" t="s">
        <v>53</v>
      </c>
      <c r="C9" s="41"/>
      <c r="D9" s="41"/>
      <c r="E9" s="42"/>
    </row>
    <row r="10" spans="2:5" ht="50.25" customHeight="1" x14ac:dyDescent="0.25">
      <c r="B10" s="14">
        <v>5</v>
      </c>
      <c r="C10" s="15" t="s">
        <v>112</v>
      </c>
      <c r="D10" s="15" t="s">
        <v>147</v>
      </c>
      <c r="E10" s="16">
        <v>10</v>
      </c>
    </row>
    <row r="11" spans="2:5" ht="15" customHeight="1" x14ac:dyDescent="0.25">
      <c r="B11" s="40" t="s">
        <v>113</v>
      </c>
      <c r="C11" s="41"/>
      <c r="D11" s="41"/>
      <c r="E11" s="42"/>
    </row>
    <row r="12" spans="2:5" ht="43.5" thickBot="1" x14ac:dyDescent="0.3">
      <c r="B12" s="14">
        <v>4</v>
      </c>
      <c r="C12" s="15" t="s">
        <v>114</v>
      </c>
      <c r="D12" s="15" t="s">
        <v>148</v>
      </c>
      <c r="E12" s="16">
        <v>5</v>
      </c>
    </row>
    <row r="13" spans="2:5" ht="35.25" customHeight="1" x14ac:dyDescent="0.25">
      <c r="B13" s="44" t="s">
        <v>54</v>
      </c>
      <c r="C13" s="45"/>
      <c r="D13" s="45"/>
      <c r="E13" s="33" t="s">
        <v>87</v>
      </c>
    </row>
    <row r="14" spans="2:5" ht="15" customHeight="1" x14ac:dyDescent="0.25">
      <c r="B14" s="40" t="s">
        <v>118</v>
      </c>
      <c r="C14" s="41"/>
      <c r="D14" s="41"/>
      <c r="E14" s="42"/>
    </row>
    <row r="15" spans="2:5" ht="36.75" customHeight="1" x14ac:dyDescent="0.25">
      <c r="B15" s="14">
        <v>5</v>
      </c>
      <c r="C15" s="15" t="s">
        <v>116</v>
      </c>
      <c r="D15" s="15" t="s">
        <v>117</v>
      </c>
      <c r="E15" s="16">
        <v>5</v>
      </c>
    </row>
    <row r="16" spans="2:5" ht="45.75" customHeight="1" x14ac:dyDescent="0.25">
      <c r="B16" s="14">
        <v>6</v>
      </c>
      <c r="C16" s="15" t="s">
        <v>120</v>
      </c>
      <c r="D16" s="15" t="s">
        <v>57</v>
      </c>
      <c r="E16" s="16">
        <v>5</v>
      </c>
    </row>
    <row r="17" spans="2:5" ht="23.25" customHeight="1" x14ac:dyDescent="0.25">
      <c r="B17" s="14">
        <v>7</v>
      </c>
      <c r="C17" s="15" t="s">
        <v>136</v>
      </c>
      <c r="D17" s="15" t="s">
        <v>139</v>
      </c>
      <c r="E17" s="16">
        <v>5</v>
      </c>
    </row>
    <row r="18" spans="2:5" ht="20.25" customHeight="1" x14ac:dyDescent="0.25">
      <c r="B18" s="14">
        <v>8</v>
      </c>
      <c r="C18" s="15" t="s">
        <v>137</v>
      </c>
      <c r="D18" s="15" t="s">
        <v>141</v>
      </c>
      <c r="E18" s="16">
        <v>10</v>
      </c>
    </row>
    <row r="19" spans="2:5" ht="24.75" customHeight="1" thickBot="1" x14ac:dyDescent="0.3">
      <c r="B19" s="14">
        <v>9</v>
      </c>
      <c r="C19" s="15" t="s">
        <v>110</v>
      </c>
      <c r="D19" s="15" t="s">
        <v>121</v>
      </c>
      <c r="E19" s="16">
        <v>5</v>
      </c>
    </row>
    <row r="20" spans="2:5" ht="35.25" customHeight="1" x14ac:dyDescent="0.25">
      <c r="B20" s="44" t="s">
        <v>122</v>
      </c>
      <c r="C20" s="45"/>
      <c r="D20" s="45"/>
      <c r="E20" s="33" t="s">
        <v>87</v>
      </c>
    </row>
    <row r="21" spans="2:5" ht="15" customHeight="1" x14ac:dyDescent="0.25">
      <c r="B21" s="40" t="s">
        <v>55</v>
      </c>
      <c r="C21" s="41"/>
      <c r="D21" s="41"/>
      <c r="E21" s="42"/>
    </row>
    <row r="22" spans="2:5" ht="36" customHeight="1" x14ac:dyDescent="0.25">
      <c r="B22" s="14">
        <v>10</v>
      </c>
      <c r="C22" s="15" t="s">
        <v>131</v>
      </c>
      <c r="D22" s="15" t="s">
        <v>59</v>
      </c>
      <c r="E22" s="16">
        <v>5</v>
      </c>
    </row>
    <row r="23" spans="2:5" ht="36" customHeight="1" thickBot="1" x14ac:dyDescent="0.3">
      <c r="B23" s="14">
        <v>11</v>
      </c>
      <c r="C23" s="15" t="s">
        <v>134</v>
      </c>
      <c r="D23" s="15" t="s">
        <v>135</v>
      </c>
      <c r="E23" s="16">
        <v>5</v>
      </c>
    </row>
    <row r="24" spans="2:5" ht="35.25" customHeight="1" x14ac:dyDescent="0.25">
      <c r="B24" s="44" t="s">
        <v>123</v>
      </c>
      <c r="C24" s="45"/>
      <c r="D24" s="45"/>
      <c r="E24" s="33" t="s">
        <v>87</v>
      </c>
    </row>
    <row r="25" spans="2:5" ht="15" customHeight="1" x14ac:dyDescent="0.25">
      <c r="B25" s="40" t="s">
        <v>124</v>
      </c>
      <c r="C25" s="41"/>
      <c r="D25" s="41"/>
      <c r="E25" s="42"/>
    </row>
    <row r="26" spans="2:5" ht="30" customHeight="1" thickBot="1" x14ac:dyDescent="0.3">
      <c r="B26" s="14">
        <v>12</v>
      </c>
      <c r="C26" s="15" t="s">
        <v>125</v>
      </c>
      <c r="D26" s="15" t="s">
        <v>132</v>
      </c>
      <c r="E26" s="16">
        <v>5</v>
      </c>
    </row>
    <row r="27" spans="2:5" ht="35.25" customHeight="1" x14ac:dyDescent="0.25">
      <c r="B27" s="44" t="s">
        <v>56</v>
      </c>
      <c r="C27" s="45"/>
      <c r="D27" s="45"/>
      <c r="E27" s="33" t="s">
        <v>87</v>
      </c>
    </row>
    <row r="28" spans="2:5" ht="15" customHeight="1" x14ac:dyDescent="0.25">
      <c r="B28" s="40" t="s">
        <v>126</v>
      </c>
      <c r="C28" s="41"/>
      <c r="D28" s="41"/>
      <c r="E28" s="42"/>
    </row>
    <row r="29" spans="2:5" ht="28.5" x14ac:dyDescent="0.25">
      <c r="B29" s="14">
        <v>13</v>
      </c>
      <c r="C29" s="15" t="s">
        <v>127</v>
      </c>
      <c r="D29" s="15" t="s">
        <v>128</v>
      </c>
      <c r="E29" s="16">
        <v>5</v>
      </c>
    </row>
    <row r="30" spans="2:5" ht="34.5" customHeight="1" x14ac:dyDescent="0.25">
      <c r="B30" s="14">
        <v>14</v>
      </c>
      <c r="C30" s="15" t="s">
        <v>53</v>
      </c>
      <c r="D30" s="15" t="s">
        <v>140</v>
      </c>
      <c r="E30" s="16">
        <v>5</v>
      </c>
    </row>
    <row r="31" spans="2:5" ht="36" customHeight="1" thickBot="1" x14ac:dyDescent="0.3">
      <c r="B31" s="14">
        <v>15</v>
      </c>
      <c r="C31" s="15" t="s">
        <v>129</v>
      </c>
      <c r="D31" s="15" t="s">
        <v>130</v>
      </c>
      <c r="E31" s="16">
        <v>10</v>
      </c>
    </row>
    <row r="32" spans="2:5" ht="15" thickBot="1" x14ac:dyDescent="0.3">
      <c r="B32" s="17"/>
      <c r="C32" s="18" t="s">
        <v>58</v>
      </c>
      <c r="D32" s="18"/>
      <c r="E32" s="19">
        <f>SUM(E4:E31)</f>
        <v>115</v>
      </c>
    </row>
    <row r="33" spans="3:4" hidden="1" x14ac:dyDescent="0.25"/>
    <row r="34" spans="3:4" ht="28.5" customHeight="1" x14ac:dyDescent="0.25">
      <c r="C34" s="43" t="s">
        <v>150</v>
      </c>
      <c r="D34" s="43"/>
    </row>
  </sheetData>
  <mergeCells count="14">
    <mergeCell ref="B2:E2"/>
    <mergeCell ref="B7:E7"/>
    <mergeCell ref="B9:E9"/>
    <mergeCell ref="B14:E14"/>
    <mergeCell ref="B21:E21"/>
    <mergeCell ref="B3:D3"/>
    <mergeCell ref="B25:E25"/>
    <mergeCell ref="B11:E11"/>
    <mergeCell ref="C34:D34"/>
    <mergeCell ref="B13:D13"/>
    <mergeCell ref="B20:D20"/>
    <mergeCell ref="B24:D24"/>
    <mergeCell ref="B27:D27"/>
    <mergeCell ref="B28:E28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B4100-1473-40C9-9649-D6039BE8C89C}">
  <dimension ref="B2:J17"/>
  <sheetViews>
    <sheetView showGridLines="0" topLeftCell="A4" zoomScale="130" zoomScaleNormal="130" zoomScaleSheetLayoutView="190" workbookViewId="0">
      <selection activeCell="E5" sqref="E5"/>
    </sheetView>
  </sheetViews>
  <sheetFormatPr defaultRowHeight="15" x14ac:dyDescent="0.25"/>
  <cols>
    <col min="1" max="1" width="2.7109375" customWidth="1"/>
    <col min="2" max="2" width="4.28515625" style="52" customWidth="1"/>
    <col min="3" max="3" width="34.5703125" customWidth="1"/>
    <col min="4" max="4" width="13.140625" style="52" customWidth="1"/>
    <col min="6" max="6" width="32.5703125" customWidth="1"/>
    <col min="7" max="7" width="14.140625" bestFit="1" customWidth="1"/>
    <col min="8" max="8" width="31" customWidth="1"/>
    <col min="9" max="9" width="45.42578125" customWidth="1"/>
  </cols>
  <sheetData>
    <row r="2" spans="2:10" s="5" customFormat="1" ht="29.25" customHeight="1" x14ac:dyDescent="0.25">
      <c r="B2" s="56" t="s">
        <v>151</v>
      </c>
      <c r="C2" s="49" t="s">
        <v>60</v>
      </c>
      <c r="D2" s="49"/>
      <c r="F2" s="31" t="s">
        <v>73</v>
      </c>
      <c r="G2" s="31" t="s">
        <v>87</v>
      </c>
      <c r="H2" s="31" t="s">
        <v>88</v>
      </c>
      <c r="I2" s="32" t="s">
        <v>81</v>
      </c>
    </row>
    <row r="3" spans="2:10" ht="30" x14ac:dyDescent="0.25">
      <c r="B3" s="57">
        <v>1</v>
      </c>
      <c r="C3" s="58" t="s">
        <v>71</v>
      </c>
      <c r="D3" s="57">
        <v>10</v>
      </c>
      <c r="F3" s="24" t="s">
        <v>72</v>
      </c>
      <c r="G3" s="27">
        <v>5</v>
      </c>
      <c r="H3" s="28" t="s">
        <v>98</v>
      </c>
      <c r="I3" s="24" t="s">
        <v>77</v>
      </c>
    </row>
    <row r="4" spans="2:10" ht="30" x14ac:dyDescent="0.25">
      <c r="B4" s="57">
        <v>2</v>
      </c>
      <c r="C4" s="58" t="s">
        <v>68</v>
      </c>
      <c r="D4" s="57">
        <v>5</v>
      </c>
      <c r="F4" s="24" t="s">
        <v>76</v>
      </c>
      <c r="G4" s="25">
        <v>5</v>
      </c>
      <c r="H4" s="26" t="s">
        <v>99</v>
      </c>
      <c r="I4" s="24" t="s">
        <v>78</v>
      </c>
    </row>
    <row r="5" spans="2:10" ht="45" x14ac:dyDescent="0.25">
      <c r="B5" s="57">
        <v>3</v>
      </c>
      <c r="C5" s="58" t="s">
        <v>69</v>
      </c>
      <c r="D5" s="57">
        <v>5</v>
      </c>
      <c r="F5" s="24" t="s">
        <v>74</v>
      </c>
      <c r="G5" s="25">
        <v>10</v>
      </c>
      <c r="H5" s="26" t="s">
        <v>96</v>
      </c>
      <c r="I5" s="24" t="s">
        <v>80</v>
      </c>
    </row>
    <row r="6" spans="2:10" ht="45" x14ac:dyDescent="0.25">
      <c r="B6" s="57">
        <v>4</v>
      </c>
      <c r="C6" s="58" t="s">
        <v>70</v>
      </c>
      <c r="D6" s="57">
        <v>5</v>
      </c>
      <c r="F6" s="24" t="s">
        <v>75</v>
      </c>
      <c r="G6" s="25">
        <v>5</v>
      </c>
      <c r="H6" s="26" t="s">
        <v>97</v>
      </c>
      <c r="I6" s="24" t="s">
        <v>79</v>
      </c>
    </row>
    <row r="7" spans="2:10" ht="45" x14ac:dyDescent="0.25">
      <c r="B7" s="57">
        <v>5</v>
      </c>
      <c r="C7" s="58" t="s">
        <v>61</v>
      </c>
      <c r="D7" s="57">
        <v>5</v>
      </c>
      <c r="F7" s="24" t="s">
        <v>144</v>
      </c>
      <c r="G7" s="25">
        <v>10</v>
      </c>
      <c r="H7" s="25" t="s">
        <v>143</v>
      </c>
      <c r="I7" s="25" t="s">
        <v>142</v>
      </c>
      <c r="J7" s="37"/>
    </row>
    <row r="8" spans="2:10" ht="30.75" customHeight="1" x14ac:dyDescent="0.25">
      <c r="B8" s="57">
        <v>6</v>
      </c>
      <c r="C8" s="58" t="s">
        <v>62</v>
      </c>
      <c r="D8" s="57">
        <v>5</v>
      </c>
      <c r="F8" s="23"/>
    </row>
    <row r="9" spans="2:10" ht="33" customHeight="1" x14ac:dyDescent="0.25">
      <c r="B9" s="57">
        <v>7</v>
      </c>
      <c r="C9" s="58" t="s">
        <v>63</v>
      </c>
      <c r="D9" s="57">
        <v>5</v>
      </c>
      <c r="F9" s="23"/>
    </row>
    <row r="10" spans="2:10" ht="37.5" customHeight="1" x14ac:dyDescent="0.25">
      <c r="B10" s="57">
        <v>8</v>
      </c>
      <c r="C10" s="58" t="s">
        <v>64</v>
      </c>
      <c r="D10" s="57">
        <v>5</v>
      </c>
      <c r="F10" s="32" t="s">
        <v>84</v>
      </c>
      <c r="G10" s="31" t="s">
        <v>87</v>
      </c>
      <c r="H10" s="31" t="s">
        <v>88</v>
      </c>
      <c r="I10" s="32" t="s">
        <v>81</v>
      </c>
    </row>
    <row r="11" spans="2:10" ht="30" x14ac:dyDescent="0.25">
      <c r="B11" s="57">
        <v>9</v>
      </c>
      <c r="C11" s="58" t="s">
        <v>65</v>
      </c>
      <c r="D11" s="57">
        <v>5</v>
      </c>
      <c r="F11" s="24" t="s">
        <v>72</v>
      </c>
      <c r="G11" s="25">
        <v>5</v>
      </c>
      <c r="H11" s="28" t="s">
        <v>100</v>
      </c>
      <c r="I11" s="24" t="s">
        <v>89</v>
      </c>
    </row>
    <row r="12" spans="2:10" ht="45" x14ac:dyDescent="0.25">
      <c r="B12" s="57">
        <v>10</v>
      </c>
      <c r="C12" s="58" t="s">
        <v>66</v>
      </c>
      <c r="D12" s="57">
        <v>5</v>
      </c>
      <c r="F12" s="24" t="s">
        <v>85</v>
      </c>
      <c r="G12" s="25">
        <v>5</v>
      </c>
      <c r="H12" s="26" t="s">
        <v>101</v>
      </c>
      <c r="I12" s="24" t="s">
        <v>90</v>
      </c>
    </row>
    <row r="13" spans="2:10" ht="45" x14ac:dyDescent="0.25">
      <c r="B13" s="57">
        <v>11</v>
      </c>
      <c r="C13" s="58" t="s">
        <v>67</v>
      </c>
      <c r="D13" s="57">
        <v>5</v>
      </c>
      <c r="F13" s="24" t="s">
        <v>86</v>
      </c>
      <c r="G13" s="25">
        <v>10</v>
      </c>
      <c r="H13" s="26" t="s">
        <v>96</v>
      </c>
      <c r="I13" s="24" t="s">
        <v>91</v>
      </c>
    </row>
    <row r="14" spans="2:10" ht="45" x14ac:dyDescent="0.25">
      <c r="B14" s="57">
        <v>12</v>
      </c>
      <c r="C14" s="58" t="s">
        <v>145</v>
      </c>
      <c r="D14" s="57">
        <v>5</v>
      </c>
      <c r="F14" s="24" t="s">
        <v>144</v>
      </c>
      <c r="G14" s="25">
        <v>10</v>
      </c>
      <c r="H14" s="25" t="s">
        <v>143</v>
      </c>
      <c r="I14" s="25" t="s">
        <v>142</v>
      </c>
      <c r="J14" s="37"/>
    </row>
    <row r="15" spans="2:10" ht="47.25" customHeight="1" x14ac:dyDescent="0.25">
      <c r="B15" s="57">
        <v>13</v>
      </c>
      <c r="C15" s="58" t="s">
        <v>146</v>
      </c>
      <c r="D15" s="57">
        <v>5</v>
      </c>
    </row>
    <row r="16" spans="2:10" x14ac:dyDescent="0.25">
      <c r="B16" s="54"/>
      <c r="C16" s="29" t="s">
        <v>83</v>
      </c>
      <c r="D16" s="54">
        <f>SUM(D3:D15)</f>
        <v>70</v>
      </c>
    </row>
    <row r="17" spans="2:4" ht="45" x14ac:dyDescent="0.25">
      <c r="B17" s="55"/>
      <c r="C17" s="30" t="s">
        <v>82</v>
      </c>
      <c r="D17" s="55" t="s">
        <v>92</v>
      </c>
    </row>
  </sheetData>
  <mergeCells count="1">
    <mergeCell ref="C2:D2"/>
  </mergeCells>
  <pageMargins left="0.7" right="0.7" top="0.75" bottom="0.75" header="0.3" footer="0.3"/>
  <pageSetup paperSize="9" scale="66" orientation="landscape" r:id="rId1"/>
  <colBreaks count="1" manualBreakCount="1">
    <brk id="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6B849-5C5B-4D01-BACC-C6E3EE28A922}">
  <dimension ref="B2:L8"/>
  <sheetViews>
    <sheetView zoomScale="115" zoomScaleNormal="115" zoomScaleSheetLayoutView="115" workbookViewId="0">
      <selection activeCell="D9" sqref="D9"/>
    </sheetView>
  </sheetViews>
  <sheetFormatPr defaultRowHeight="15" x14ac:dyDescent="0.25"/>
  <cols>
    <col min="1" max="1" width="2.5703125" customWidth="1"/>
    <col min="3" max="3" width="45.85546875" customWidth="1"/>
    <col min="4" max="4" width="30.28515625" customWidth="1"/>
    <col min="5" max="5" width="14.28515625" customWidth="1"/>
  </cols>
  <sheetData>
    <row r="2" spans="2:12" ht="53.25" customHeight="1" x14ac:dyDescent="0.25">
      <c r="B2" s="53" t="s">
        <v>105</v>
      </c>
      <c r="C2" s="53"/>
      <c r="D2" s="53"/>
      <c r="E2" s="53"/>
      <c r="F2" s="34"/>
      <c r="G2" s="34"/>
      <c r="H2" s="34"/>
      <c r="I2" s="34"/>
      <c r="J2" s="34"/>
      <c r="K2" s="34"/>
      <c r="L2" s="34"/>
    </row>
    <row r="3" spans="2:12" x14ac:dyDescent="0.25">
      <c r="B3" s="50" t="s">
        <v>151</v>
      </c>
      <c r="C3" s="36" t="s">
        <v>106</v>
      </c>
      <c r="D3" s="36" t="s">
        <v>104</v>
      </c>
      <c r="E3" s="36" t="s">
        <v>94</v>
      </c>
    </row>
    <row r="4" spans="2:12" ht="60" x14ac:dyDescent="0.25">
      <c r="B4" s="51">
        <v>7</v>
      </c>
      <c r="C4" s="24" t="s">
        <v>93</v>
      </c>
      <c r="D4" s="35" t="s">
        <v>155</v>
      </c>
      <c r="E4" s="35"/>
    </row>
    <row r="5" spans="2:12" ht="45" x14ac:dyDescent="0.25">
      <c r="B5" s="51" t="s">
        <v>152</v>
      </c>
      <c r="C5" s="24" t="s">
        <v>95</v>
      </c>
      <c r="D5" s="35" t="s">
        <v>156</v>
      </c>
      <c r="E5" s="35"/>
    </row>
    <row r="6" spans="2:12" ht="62.25" customHeight="1" x14ac:dyDescent="0.25">
      <c r="B6" s="51" t="s">
        <v>153</v>
      </c>
      <c r="C6" s="24" t="s">
        <v>102</v>
      </c>
      <c r="D6" s="35" t="s">
        <v>154</v>
      </c>
      <c r="E6" s="25"/>
    </row>
    <row r="7" spans="2:12" ht="75" x14ac:dyDescent="0.25">
      <c r="B7" s="51">
        <v>9</v>
      </c>
      <c r="C7" s="24" t="s">
        <v>103</v>
      </c>
      <c r="D7" s="24" t="s">
        <v>157</v>
      </c>
      <c r="E7" s="25"/>
    </row>
    <row r="8" spans="2:12" x14ac:dyDescent="0.25">
      <c r="C8" s="23"/>
    </row>
  </sheetData>
  <mergeCells count="1">
    <mergeCell ref="B2:E2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Criteria 3</vt:lpstr>
      <vt:lpstr>Criteria 6</vt:lpstr>
      <vt:lpstr>Criteria 7,8,9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Srijan Acharya</dc:creator>
  <cp:lastModifiedBy>Srijan Acharya</cp:lastModifiedBy>
  <cp:lastPrinted>2024-07-04T08:18:42Z</cp:lastPrinted>
  <dcterms:created xsi:type="dcterms:W3CDTF">2015-06-05T18:17:20Z</dcterms:created>
  <dcterms:modified xsi:type="dcterms:W3CDTF">2024-07-05T06:14:35Z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2023-04-21T07:54:32Z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841c06be-cee3-4257-b0af-50cb6ff5784e</vt:lpwstr>
  </property>
  <property fmtid="{D5CDD505-2E9C-101B-9397-08002B2CF9AE}" pid="8" name="MSIP_Label_ea60d57e-af5b-4752-ac57-3e4f28ca11dc_ContentBits">
    <vt:lpwstr>0</vt:lpwstr>
  </property>
</Properties>
</file>